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ХК" sheetId="7" r:id="rId1"/>
  </sheets>
  <externalReferences>
    <externalReference r:id="rId2"/>
  </externalReferences>
  <definedNames>
    <definedName name="_xlnm._FilterDatabase" localSheetId="0" hidden="1">МХК!$A$5:$AF$1341</definedName>
    <definedName name="_xlnm.Print_Titles" localSheetId="0">МХК!$3:$5</definedName>
  </definedNames>
  <calcPr calcId="162913"/>
</workbook>
</file>

<file path=xl/calcChain.xml><?xml version="1.0" encoding="utf-8"?>
<calcChain xmlns="http://schemas.openxmlformats.org/spreadsheetml/2006/main">
  <c r="Q669" i="7" l="1"/>
  <c r="S669" i="7" s="1"/>
  <c r="Q648" i="7"/>
  <c r="S648" i="7" s="1"/>
  <c r="Q663" i="7"/>
  <c r="S663" i="7" s="1"/>
  <c r="Q621" i="7"/>
  <c r="S621" i="7" s="1"/>
  <c r="Q653" i="7"/>
  <c r="S653" i="7" s="1"/>
  <c r="Q623" i="7"/>
  <c r="S623" i="7" s="1"/>
  <c r="Q493" i="7"/>
  <c r="S493" i="7" s="1"/>
  <c r="Q434" i="7"/>
  <c r="S434" i="7" s="1"/>
  <c r="Q333" i="7"/>
  <c r="S333" i="7" s="1"/>
  <c r="Q808" i="7"/>
  <c r="S808" i="7" s="1"/>
  <c r="Q1025" i="7"/>
  <c r="S1025" i="7" s="1"/>
  <c r="Q1024" i="7"/>
  <c r="S1024" i="7" s="1"/>
  <c r="Q1013" i="7"/>
  <c r="S1013" i="7" s="1"/>
  <c r="Q989" i="7"/>
  <c r="S989" i="7" s="1"/>
  <c r="Q1029" i="7"/>
  <c r="S1029" i="7" s="1"/>
  <c r="Q1048" i="7" l="1"/>
  <c r="S1048" i="7" s="1"/>
  <c r="Q1040" i="7"/>
  <c r="S1040" i="7" s="1"/>
  <c r="Q1046" i="7"/>
  <c r="S1046" i="7" s="1"/>
  <c r="Q1055" i="7"/>
  <c r="S1055" i="7" s="1"/>
  <c r="Q1086" i="7"/>
  <c r="S1086" i="7" s="1"/>
  <c r="Q1308" i="7" l="1"/>
  <c r="Q1309" i="7"/>
  <c r="Q1310" i="7"/>
  <c r="Q1311" i="7"/>
  <c r="S1311" i="7" s="1"/>
  <c r="Q1312" i="7"/>
  <c r="Q1313" i="7"/>
  <c r="Q1314" i="7"/>
  <c r="Q1315" i="7"/>
  <c r="S1315" i="7" s="1"/>
  <c r="Q1316" i="7"/>
  <c r="Q1317" i="7"/>
  <c r="Q1318" i="7"/>
  <c r="S1318" i="7" s="1"/>
  <c r="Q1319" i="7"/>
  <c r="S1319" i="7" s="1"/>
  <c r="Q1320" i="7"/>
  <c r="Q1321" i="7"/>
  <c r="Q1322" i="7"/>
  <c r="S1322" i="7" s="1"/>
  <c r="Q1323" i="7"/>
  <c r="S1323" i="7" s="1"/>
  <c r="Q1324" i="7"/>
  <c r="Q1325" i="7"/>
  <c r="Q1326" i="7"/>
  <c r="S1326" i="7" s="1"/>
  <c r="Q1327" i="7"/>
  <c r="S1327" i="7" s="1"/>
  <c r="Q1328" i="7"/>
  <c r="Q1329" i="7"/>
  <c r="Q1330" i="7"/>
  <c r="S1330" i="7" s="1"/>
  <c r="Q1331" i="7"/>
  <c r="S1331" i="7" s="1"/>
  <c r="Q1332" i="7"/>
  <c r="Q1333" i="7"/>
  <c r="Q1334" i="7"/>
  <c r="S1334" i="7" s="1"/>
  <c r="Q1335" i="7"/>
  <c r="S1335" i="7" s="1"/>
  <c r="Q1336" i="7"/>
  <c r="Q1337" i="7"/>
  <c r="Q1338" i="7"/>
  <c r="S1338" i="7" s="1"/>
  <c r="Q1339" i="7"/>
  <c r="S1339" i="7" s="1"/>
  <c r="Q1340" i="7"/>
  <c r="Q1341" i="7"/>
  <c r="Q1277" i="7"/>
  <c r="Q1278" i="7"/>
  <c r="Q1279" i="7"/>
  <c r="Q1280" i="7"/>
  <c r="Q1281" i="7"/>
  <c r="Q1282" i="7"/>
  <c r="Q1283" i="7"/>
  <c r="Q1284" i="7"/>
  <c r="Q1285" i="7"/>
  <c r="Q1286" i="7"/>
  <c r="Q1287" i="7"/>
  <c r="Q1288" i="7"/>
  <c r="Q1289" i="7"/>
  <c r="Q1290" i="7"/>
  <c r="Q1291" i="7"/>
  <c r="Q1292" i="7"/>
  <c r="Q1293" i="7"/>
  <c r="Q1294" i="7"/>
  <c r="Q1175" i="7"/>
  <c r="Q1176" i="7"/>
  <c r="Q1177" i="7"/>
  <c r="Q1178" i="7"/>
  <c r="Q1179" i="7"/>
  <c r="Q1180" i="7"/>
  <c r="Q1181" i="7"/>
  <c r="Q1182" i="7"/>
  <c r="Q1183" i="7"/>
  <c r="Q1184" i="7"/>
  <c r="Q1185" i="7"/>
  <c r="Q1186" i="7"/>
  <c r="Q1187" i="7"/>
  <c r="Q1188" i="7"/>
  <c r="Q1189" i="7"/>
  <c r="Q1190" i="7"/>
  <c r="Q1191" i="7"/>
  <c r="Q1192" i="7"/>
  <c r="Q1193" i="7"/>
  <c r="Q1194" i="7"/>
  <c r="Q1195" i="7"/>
  <c r="Q1196" i="7"/>
  <c r="Q1197" i="7"/>
  <c r="Q1198" i="7"/>
  <c r="Q1199" i="7"/>
  <c r="Q1200" i="7"/>
  <c r="Q1201" i="7"/>
  <c r="Q1202" i="7"/>
  <c r="Q1203" i="7"/>
  <c r="Q1204" i="7"/>
  <c r="Q1205" i="7"/>
  <c r="Q1206" i="7"/>
  <c r="Q1207" i="7"/>
  <c r="Q1208" i="7"/>
  <c r="Q1209" i="7"/>
  <c r="Q1210" i="7"/>
  <c r="Q1211" i="7"/>
  <c r="Q1212" i="7"/>
  <c r="Q1213" i="7"/>
  <c r="Q1214" i="7"/>
  <c r="Q1215" i="7"/>
  <c r="Q1216" i="7"/>
  <c r="Q1217" i="7"/>
  <c r="Q1218" i="7"/>
  <c r="Q1219" i="7"/>
  <c r="Q1220" i="7"/>
  <c r="Q1221" i="7"/>
  <c r="Q1222" i="7"/>
  <c r="Q1223" i="7"/>
  <c r="Q1224" i="7"/>
  <c r="Q1225" i="7"/>
  <c r="Q1226" i="7"/>
  <c r="Q1227" i="7"/>
  <c r="Q1228" i="7"/>
  <c r="Q1229" i="7"/>
  <c r="Q1230" i="7"/>
  <c r="Q1231" i="7"/>
  <c r="Q1232" i="7"/>
  <c r="Q1233" i="7"/>
  <c r="Q1234" i="7"/>
  <c r="Q1235" i="7"/>
  <c r="Q1236" i="7"/>
  <c r="Q1237" i="7"/>
  <c r="Q1238" i="7"/>
  <c r="Q1239" i="7"/>
  <c r="Q1240" i="7"/>
  <c r="Q1241" i="7"/>
  <c r="Q1242" i="7"/>
  <c r="Q1243" i="7"/>
  <c r="Q1244" i="7"/>
  <c r="Q1245" i="7"/>
  <c r="Q1246" i="7"/>
  <c r="Q1247" i="7"/>
  <c r="Q1248" i="7"/>
  <c r="Q1249" i="7"/>
  <c r="Q1250" i="7"/>
  <c r="Q1251" i="7"/>
  <c r="Q1252" i="7"/>
  <c r="Q1253" i="7"/>
  <c r="Q1254" i="7"/>
  <c r="Q1255" i="7"/>
  <c r="Q1256" i="7"/>
  <c r="Q1257" i="7"/>
  <c r="Q1258" i="7"/>
  <c r="Q1259" i="7"/>
  <c r="Q1260" i="7"/>
  <c r="Q1261" i="7"/>
  <c r="Q1262" i="7"/>
  <c r="Q1263" i="7"/>
  <c r="Q1264" i="7"/>
  <c r="Q1265" i="7"/>
  <c r="Q1266" i="7"/>
  <c r="Q1267" i="7"/>
  <c r="Q1268" i="7"/>
  <c r="Q1269" i="7"/>
  <c r="Q1270" i="7"/>
  <c r="Q1271" i="7"/>
  <c r="Q1272" i="7"/>
  <c r="Q1273" i="7"/>
  <c r="Q1274" i="7"/>
  <c r="Q1275" i="7"/>
  <c r="Q1126" i="7"/>
  <c r="Q1127" i="7"/>
  <c r="Q1128" i="7"/>
  <c r="Q1129" i="7"/>
  <c r="Q1130" i="7"/>
  <c r="Q1131" i="7"/>
  <c r="Q1132" i="7"/>
  <c r="Q1133" i="7"/>
  <c r="Q1134" i="7"/>
  <c r="Q1135" i="7"/>
  <c r="Q1136" i="7"/>
  <c r="Q1137" i="7"/>
  <c r="Q1138" i="7"/>
  <c r="Q1139" i="7"/>
  <c r="Q1140" i="7"/>
  <c r="Q1141" i="7"/>
  <c r="Q1142" i="7"/>
  <c r="Q1143" i="7"/>
  <c r="Q1144" i="7"/>
  <c r="Q1145" i="7"/>
  <c r="Q1146" i="7"/>
  <c r="Q1147" i="7"/>
  <c r="Q1148" i="7"/>
  <c r="Q1149" i="7"/>
  <c r="Q1150" i="7"/>
  <c r="Q1151" i="7"/>
  <c r="Q1152" i="7"/>
  <c r="Q1153" i="7"/>
  <c r="Q1154" i="7"/>
  <c r="Q1088" i="7"/>
  <c r="Q1089" i="7"/>
  <c r="Q1090" i="7"/>
  <c r="Q1091" i="7"/>
  <c r="Q1092" i="7"/>
  <c r="Q1093" i="7"/>
  <c r="Q1094" i="7"/>
  <c r="Q1095" i="7"/>
  <c r="Q1096" i="7"/>
  <c r="Q1097" i="7"/>
  <c r="Q1098" i="7"/>
  <c r="Q1099" i="7"/>
  <c r="Q1100" i="7"/>
  <c r="Q1101" i="7"/>
  <c r="Q1102" i="7"/>
  <c r="Q1103" i="7"/>
  <c r="Q1104" i="7"/>
  <c r="Q1105" i="7"/>
  <c r="Q1106" i="7"/>
  <c r="Q1107" i="7"/>
  <c r="Q1108" i="7"/>
  <c r="Q1109" i="7"/>
  <c r="Q1110" i="7"/>
  <c r="Q1111" i="7"/>
  <c r="Q1112" i="7"/>
  <c r="Q1113" i="7"/>
  <c r="Q1114" i="7"/>
  <c r="Q1115" i="7"/>
  <c r="Q1116" i="7"/>
  <c r="Q1117" i="7"/>
  <c r="Q1118" i="7"/>
  <c r="Q1119" i="7"/>
  <c r="Q1120" i="7"/>
  <c r="Q1121" i="7"/>
  <c r="Q1122" i="7"/>
  <c r="Q1123" i="7"/>
  <c r="Q1124" i="7"/>
  <c r="Q1035" i="7"/>
  <c r="Q1036" i="7"/>
  <c r="Q1037" i="7"/>
  <c r="Q1038" i="7"/>
  <c r="Q1039" i="7"/>
  <c r="Q1041" i="7"/>
  <c r="Q1042" i="7"/>
  <c r="Q1043" i="7"/>
  <c r="Q1044" i="7"/>
  <c r="Q1045" i="7"/>
  <c r="Q1047" i="7"/>
  <c r="Q1049" i="7"/>
  <c r="Q1050" i="7"/>
  <c r="Q1051" i="7"/>
  <c r="Q1052" i="7"/>
  <c r="Q1053" i="7"/>
  <c r="Q1054" i="7"/>
  <c r="Q1056" i="7"/>
  <c r="Q1057" i="7"/>
  <c r="Q1058" i="7"/>
  <c r="Q1059" i="7"/>
  <c r="Q1060" i="7"/>
  <c r="Q1061" i="7"/>
  <c r="Q1062" i="7"/>
  <c r="Q1063" i="7"/>
  <c r="Q1064" i="7"/>
  <c r="Q1065" i="7"/>
  <c r="Q1066" i="7"/>
  <c r="Q1067" i="7"/>
  <c r="Q1068" i="7"/>
  <c r="Q1069" i="7"/>
  <c r="Q1070" i="7"/>
  <c r="Q1071" i="7"/>
  <c r="Q1072" i="7"/>
  <c r="Q1073" i="7"/>
  <c r="Q1074" i="7"/>
  <c r="Q1075" i="7"/>
  <c r="Q1076" i="7"/>
  <c r="Q931" i="7"/>
  <c r="Q932" i="7"/>
  <c r="Q933" i="7"/>
  <c r="Q934" i="7"/>
  <c r="Q935" i="7"/>
  <c r="Q936" i="7"/>
  <c r="Q937" i="7"/>
  <c r="Q938" i="7"/>
  <c r="Q939" i="7"/>
  <c r="Q940" i="7"/>
  <c r="Q941" i="7"/>
  <c r="Q942" i="7"/>
  <c r="Q943" i="7"/>
  <c r="Q944" i="7"/>
  <c r="Q945" i="7"/>
  <c r="Q946" i="7"/>
  <c r="Q947" i="7"/>
  <c r="Q948" i="7"/>
  <c r="Q949" i="7"/>
  <c r="Q950" i="7"/>
  <c r="Q951" i="7"/>
  <c r="Q952" i="7"/>
  <c r="Q953" i="7"/>
  <c r="Q954" i="7"/>
  <c r="Q955" i="7"/>
  <c r="Q956" i="7"/>
  <c r="Q957" i="7"/>
  <c r="Q958" i="7"/>
  <c r="Q959" i="7"/>
  <c r="Q960" i="7"/>
  <c r="Q961" i="7"/>
  <c r="Q962" i="7"/>
  <c r="Q963" i="7"/>
  <c r="Q964" i="7"/>
  <c r="Q965" i="7"/>
  <c r="Q966" i="7"/>
  <c r="Q967" i="7"/>
  <c r="Q968" i="7"/>
  <c r="Q969" i="7"/>
  <c r="Q970" i="7"/>
  <c r="Q971" i="7"/>
  <c r="Q972" i="7"/>
  <c r="Q973" i="7"/>
  <c r="Q974" i="7"/>
  <c r="Q975" i="7"/>
  <c r="Q976" i="7"/>
  <c r="Q977" i="7"/>
  <c r="Q978" i="7"/>
  <c r="Q979" i="7"/>
  <c r="Q980" i="7"/>
  <c r="Q981" i="7"/>
  <c r="Q982" i="7"/>
  <c r="Q983" i="7"/>
  <c r="Q984" i="7"/>
  <c r="Q985" i="7"/>
  <c r="Q986" i="7"/>
  <c r="Q987" i="7"/>
  <c r="Q988" i="7"/>
  <c r="Q990" i="7"/>
  <c r="Q991" i="7"/>
  <c r="Q992" i="7"/>
  <c r="Q993" i="7"/>
  <c r="Q994" i="7"/>
  <c r="Q995" i="7"/>
  <c r="Q996" i="7"/>
  <c r="Q997" i="7"/>
  <c r="Q998" i="7"/>
  <c r="Q999" i="7"/>
  <c r="Q1000" i="7"/>
  <c r="Q1001" i="7"/>
  <c r="Q1002" i="7"/>
  <c r="Q1003" i="7"/>
  <c r="Q1004" i="7"/>
  <c r="Q1005" i="7"/>
  <c r="Q1006" i="7"/>
  <c r="Q1007" i="7"/>
  <c r="Q1008" i="7"/>
  <c r="Q1009" i="7"/>
  <c r="Q1010" i="7"/>
  <c r="Q1011" i="7"/>
  <c r="Q1012" i="7"/>
  <c r="Q1014" i="7"/>
  <c r="Q1015" i="7"/>
  <c r="Q1016" i="7"/>
  <c r="Q1017" i="7"/>
  <c r="Q1018" i="7"/>
  <c r="Q1019" i="7"/>
  <c r="Q1020" i="7"/>
  <c r="Q1021" i="7"/>
  <c r="Q1022" i="7"/>
  <c r="Q1023" i="7"/>
  <c r="Q1026" i="7"/>
  <c r="Q1027" i="7"/>
  <c r="Q1028" i="7"/>
  <c r="Q1030" i="7"/>
  <c r="Q1031" i="7"/>
  <c r="Q1032" i="7"/>
  <c r="Q1033" i="7"/>
  <c r="Q864" i="7"/>
  <c r="Q865" i="7"/>
  <c r="Q866" i="7"/>
  <c r="Q867" i="7"/>
  <c r="Q868" i="7"/>
  <c r="Q869" i="7"/>
  <c r="Q870" i="7"/>
  <c r="Q871" i="7"/>
  <c r="Q872" i="7"/>
  <c r="Q873" i="7"/>
  <c r="Q874" i="7"/>
  <c r="Q875" i="7"/>
  <c r="Q876" i="7"/>
  <c r="Q877" i="7"/>
  <c r="Q878" i="7"/>
  <c r="Q879" i="7"/>
  <c r="Q880" i="7"/>
  <c r="Q881" i="7"/>
  <c r="Q882" i="7"/>
  <c r="Q883" i="7"/>
  <c r="Q884" i="7"/>
  <c r="Q885" i="7"/>
  <c r="Q886" i="7"/>
  <c r="Q887" i="7"/>
  <c r="Q888" i="7"/>
  <c r="Q889" i="7"/>
  <c r="Q890" i="7"/>
  <c r="Q891" i="7"/>
  <c r="Q892" i="7"/>
  <c r="Q893" i="7"/>
  <c r="Q894" i="7"/>
  <c r="Q895" i="7"/>
  <c r="Q896" i="7"/>
  <c r="Q897" i="7"/>
  <c r="Q898" i="7"/>
  <c r="Q899" i="7"/>
  <c r="Q900" i="7"/>
  <c r="Q901" i="7"/>
  <c r="Q902" i="7"/>
  <c r="Q903" i="7"/>
  <c r="Q904" i="7"/>
  <c r="Q905" i="7"/>
  <c r="Q906" i="7"/>
  <c r="Q907" i="7"/>
  <c r="Q908" i="7"/>
  <c r="Q909" i="7"/>
  <c r="Q910" i="7"/>
  <c r="Q911" i="7"/>
  <c r="Q912" i="7"/>
  <c r="Q913" i="7"/>
  <c r="Q914" i="7"/>
  <c r="Q915" i="7"/>
  <c r="Q916" i="7"/>
  <c r="Q917" i="7"/>
  <c r="Q918" i="7"/>
  <c r="Q919" i="7"/>
  <c r="Q920" i="7"/>
  <c r="Q921" i="7"/>
  <c r="Q922" i="7"/>
  <c r="Q923" i="7"/>
  <c r="Q924" i="7"/>
  <c r="Q925" i="7"/>
  <c r="Q926" i="7"/>
  <c r="Q863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Q515" i="7"/>
  <c r="Q516" i="7"/>
  <c r="Q517" i="7"/>
  <c r="Q518" i="7"/>
  <c r="Q519" i="7"/>
  <c r="Q520" i="7"/>
  <c r="Q521" i="7"/>
  <c r="Q522" i="7"/>
  <c r="Q523" i="7"/>
  <c r="Q524" i="7"/>
  <c r="Q525" i="7"/>
  <c r="Q526" i="7"/>
  <c r="Q527" i="7"/>
  <c r="Q528" i="7"/>
  <c r="Q529" i="7"/>
  <c r="Q530" i="7"/>
  <c r="Q531" i="7"/>
  <c r="Q532" i="7"/>
  <c r="Q533" i="7"/>
  <c r="Q534" i="7"/>
  <c r="Q535" i="7"/>
  <c r="Q536" i="7"/>
  <c r="Q537" i="7"/>
  <c r="Q538" i="7"/>
  <c r="Q539" i="7"/>
  <c r="Q540" i="7"/>
  <c r="Q541" i="7"/>
  <c r="Q542" i="7"/>
  <c r="Q543" i="7"/>
  <c r="Q544" i="7"/>
  <c r="Q545" i="7"/>
  <c r="Q546" i="7"/>
  <c r="Q547" i="7"/>
  <c r="Q548" i="7"/>
  <c r="Q549" i="7"/>
  <c r="Q550" i="7"/>
  <c r="Q551" i="7"/>
  <c r="Q552" i="7"/>
  <c r="Q553" i="7"/>
  <c r="Q554" i="7"/>
  <c r="Q555" i="7"/>
  <c r="Q556" i="7"/>
  <c r="Q557" i="7"/>
  <c r="Q558" i="7"/>
  <c r="Q559" i="7"/>
  <c r="Q560" i="7"/>
  <c r="Q561" i="7"/>
  <c r="Q562" i="7"/>
  <c r="Q563" i="7"/>
  <c r="Q564" i="7"/>
  <c r="Q565" i="7"/>
  <c r="Q566" i="7"/>
  <c r="Q567" i="7"/>
  <c r="Q568" i="7"/>
  <c r="Q569" i="7"/>
  <c r="Q570" i="7"/>
  <c r="Q571" i="7"/>
  <c r="Q572" i="7"/>
  <c r="Q573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2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Q644" i="7"/>
  <c r="Q645" i="7"/>
  <c r="Q646" i="7"/>
  <c r="Q647" i="7"/>
  <c r="Q649" i="7"/>
  <c r="Q650" i="7"/>
  <c r="Q651" i="7"/>
  <c r="Q652" i="7"/>
  <c r="Q654" i="7"/>
  <c r="Q655" i="7"/>
  <c r="Q656" i="7"/>
  <c r="Q657" i="7"/>
  <c r="Q658" i="7"/>
  <c r="Q659" i="7"/>
  <c r="Q660" i="7"/>
  <c r="Q661" i="7"/>
  <c r="Q662" i="7"/>
  <c r="Q664" i="7"/>
  <c r="Q665" i="7"/>
  <c r="Q666" i="7"/>
  <c r="Q667" i="7"/>
  <c r="Q668" i="7"/>
  <c r="Q670" i="7"/>
  <c r="Q671" i="7"/>
  <c r="Q672" i="7"/>
  <c r="Q673" i="7"/>
  <c r="Q674" i="7"/>
  <c r="Q675" i="7"/>
  <c r="Q676" i="7"/>
  <c r="Q677" i="7"/>
  <c r="Q678" i="7"/>
  <c r="Q679" i="7"/>
  <c r="Q680" i="7"/>
  <c r="Q681" i="7"/>
  <c r="Q682" i="7"/>
  <c r="Q683" i="7"/>
  <c r="Q684" i="7"/>
  <c r="Q685" i="7"/>
  <c r="Q686" i="7"/>
  <c r="Q687" i="7"/>
  <c r="Q7" i="7"/>
  <c r="S7" i="7" s="1"/>
  <c r="Q8" i="7"/>
  <c r="S8" i="7" s="1"/>
  <c r="Q9" i="7"/>
  <c r="S9" i="7" s="1"/>
  <c r="Q10" i="7"/>
  <c r="S10" i="7" s="1"/>
  <c r="Q11" i="7"/>
  <c r="S11" i="7" s="1"/>
  <c r="Q12" i="7"/>
  <c r="S12" i="7" s="1"/>
  <c r="Q13" i="7"/>
  <c r="S13" i="7" s="1"/>
  <c r="Q14" i="7"/>
  <c r="S14" i="7" s="1"/>
  <c r="Q15" i="7"/>
  <c r="S15" i="7" s="1"/>
  <c r="Q16" i="7"/>
  <c r="S16" i="7" s="1"/>
  <c r="Q17" i="7"/>
  <c r="S17" i="7" s="1"/>
  <c r="Q18" i="7"/>
  <c r="S18" i="7" s="1"/>
  <c r="Q19" i="7"/>
  <c r="S19" i="7" s="1"/>
  <c r="Q20" i="7"/>
  <c r="S20" i="7" s="1"/>
  <c r="Q21" i="7"/>
  <c r="S21" i="7" s="1"/>
  <c r="Q22" i="7"/>
  <c r="S22" i="7" s="1"/>
  <c r="Q23" i="7"/>
  <c r="S23" i="7" s="1"/>
  <c r="Q24" i="7"/>
  <c r="S24" i="7" s="1"/>
  <c r="Q25" i="7"/>
  <c r="S25" i="7" s="1"/>
  <c r="Q26" i="7"/>
  <c r="S26" i="7" s="1"/>
  <c r="Q27" i="7"/>
  <c r="S27" i="7" s="1"/>
  <c r="Q28" i="7"/>
  <c r="S28" i="7" s="1"/>
  <c r="Q29" i="7"/>
  <c r="S29" i="7" s="1"/>
  <c r="Q30" i="7"/>
  <c r="S30" i="7" s="1"/>
  <c r="Q31" i="7"/>
  <c r="S31" i="7" s="1"/>
  <c r="Q32" i="7"/>
  <c r="S32" i="7" s="1"/>
  <c r="Q33" i="7"/>
  <c r="S33" i="7" s="1"/>
  <c r="Q34" i="7"/>
  <c r="S34" i="7" s="1"/>
  <c r="Q35" i="7"/>
  <c r="S35" i="7" s="1"/>
  <c r="Q36" i="7"/>
  <c r="S36" i="7" s="1"/>
  <c r="Q37" i="7"/>
  <c r="S37" i="7" s="1"/>
  <c r="Q38" i="7"/>
  <c r="S38" i="7" s="1"/>
  <c r="Q39" i="7"/>
  <c r="S39" i="7" s="1"/>
  <c r="Q40" i="7"/>
  <c r="S40" i="7" s="1"/>
  <c r="Q41" i="7"/>
  <c r="S41" i="7" s="1"/>
  <c r="Q42" i="7"/>
  <c r="S42" i="7" s="1"/>
  <c r="Q43" i="7"/>
  <c r="S43" i="7" s="1"/>
  <c r="Q44" i="7"/>
  <c r="S44" i="7" s="1"/>
  <c r="Q45" i="7"/>
  <c r="S45" i="7" s="1"/>
  <c r="Q46" i="7"/>
  <c r="S46" i="7" s="1"/>
  <c r="Q47" i="7"/>
  <c r="S47" i="7" s="1"/>
  <c r="Q48" i="7"/>
  <c r="S48" i="7" s="1"/>
  <c r="Q49" i="7"/>
  <c r="S49" i="7" s="1"/>
  <c r="Q50" i="7"/>
  <c r="S50" i="7" s="1"/>
  <c r="Q51" i="7"/>
  <c r="S51" i="7" s="1"/>
  <c r="Q52" i="7"/>
  <c r="S52" i="7" s="1"/>
  <c r="Q53" i="7"/>
  <c r="S53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68" i="7"/>
  <c r="S68" i="7" s="1"/>
  <c r="Q69" i="7"/>
  <c r="S69" i="7" s="1"/>
  <c r="Q70" i="7"/>
  <c r="S70" i="7" s="1"/>
  <c r="Q71" i="7"/>
  <c r="S71" i="7" s="1"/>
  <c r="Q72" i="7"/>
  <c r="S72" i="7" s="1"/>
  <c r="Q73" i="7"/>
  <c r="S73" i="7" s="1"/>
  <c r="Q74" i="7"/>
  <c r="S74" i="7" s="1"/>
  <c r="Q75" i="7"/>
  <c r="S75" i="7" s="1"/>
  <c r="Q76" i="7"/>
  <c r="S76" i="7" s="1"/>
  <c r="Q77" i="7"/>
  <c r="S77" i="7" s="1"/>
  <c r="Q78" i="7"/>
  <c r="S78" i="7" s="1"/>
  <c r="Q79" i="7"/>
  <c r="S79" i="7" s="1"/>
  <c r="Q80" i="7"/>
  <c r="S80" i="7" s="1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 s="1"/>
  <c r="Q87" i="7"/>
  <c r="S87" i="7" s="1"/>
  <c r="Q88" i="7"/>
  <c r="S88" i="7" s="1"/>
  <c r="Q89" i="7"/>
  <c r="S89" i="7" s="1"/>
  <c r="Q90" i="7"/>
  <c r="S90" i="7" s="1"/>
  <c r="Q91" i="7"/>
  <c r="S91" i="7" s="1"/>
  <c r="Q92" i="7"/>
  <c r="S92" i="7" s="1"/>
  <c r="Q93" i="7"/>
  <c r="S93" i="7" s="1"/>
  <c r="Q94" i="7"/>
  <c r="S94" i="7" s="1"/>
  <c r="Q95" i="7"/>
  <c r="S95" i="7" s="1"/>
  <c r="Q96" i="7"/>
  <c r="S96" i="7" s="1"/>
  <c r="Q97" i="7"/>
  <c r="S97" i="7" s="1"/>
  <c r="Q98" i="7"/>
  <c r="S98" i="7" s="1"/>
  <c r="Q99" i="7"/>
  <c r="S99" i="7" s="1"/>
  <c r="Q100" i="7"/>
  <c r="S100" i="7" s="1"/>
  <c r="Q101" i="7"/>
  <c r="S101" i="7" s="1"/>
  <c r="Q102" i="7"/>
  <c r="S102" i="7" s="1"/>
  <c r="Q103" i="7"/>
  <c r="S103" i="7" s="1"/>
  <c r="Q104" i="7"/>
  <c r="S104" i="7" s="1"/>
  <c r="Q105" i="7"/>
  <c r="S105" i="7" s="1"/>
  <c r="Q106" i="7"/>
  <c r="S106" i="7" s="1"/>
  <c r="Q107" i="7"/>
  <c r="S107" i="7" s="1"/>
  <c r="Q108" i="7"/>
  <c r="S108" i="7" s="1"/>
  <c r="Q109" i="7"/>
  <c r="S109" i="7" s="1"/>
  <c r="Q110" i="7"/>
  <c r="S110" i="7" s="1"/>
  <c r="Q111" i="7"/>
  <c r="S111" i="7" s="1"/>
  <c r="Q112" i="7"/>
  <c r="S112" i="7" s="1"/>
  <c r="Q113" i="7"/>
  <c r="S113" i="7" s="1"/>
  <c r="Q114" i="7"/>
  <c r="S114" i="7" s="1"/>
  <c r="Q115" i="7"/>
  <c r="S115" i="7" s="1"/>
  <c r="Q116" i="7"/>
  <c r="S116" i="7" s="1"/>
  <c r="Q117" i="7"/>
  <c r="S117" i="7" s="1"/>
  <c r="Q118" i="7"/>
  <c r="S118" i="7" s="1"/>
  <c r="Q119" i="7"/>
  <c r="S119" i="7" s="1"/>
  <c r="Q120" i="7"/>
  <c r="S120" i="7" s="1"/>
  <c r="Q121" i="7"/>
  <c r="S121" i="7" s="1"/>
  <c r="Q122" i="7"/>
  <c r="S122" i="7" s="1"/>
  <c r="Q123" i="7"/>
  <c r="S123" i="7" s="1"/>
  <c r="Q124" i="7"/>
  <c r="S124" i="7" s="1"/>
  <c r="Q125" i="7"/>
  <c r="S125" i="7" s="1"/>
  <c r="Q126" i="7"/>
  <c r="S126" i="7" s="1"/>
  <c r="Q127" i="7"/>
  <c r="S127" i="7" s="1"/>
  <c r="Q128" i="7"/>
  <c r="S128" i="7" s="1"/>
  <c r="Q129" i="7"/>
  <c r="S129" i="7" s="1"/>
  <c r="Q130" i="7"/>
  <c r="S130" i="7" s="1"/>
  <c r="Q131" i="7"/>
  <c r="S131" i="7" s="1"/>
  <c r="Q132" i="7"/>
  <c r="S132" i="7" s="1"/>
  <c r="Q133" i="7"/>
  <c r="S133" i="7" s="1"/>
  <c r="Q134" i="7"/>
  <c r="S134" i="7" s="1"/>
  <c r="Q135" i="7"/>
  <c r="S135" i="7" s="1"/>
  <c r="Q136" i="7"/>
  <c r="S136" i="7" s="1"/>
  <c r="Q137" i="7"/>
  <c r="S137" i="7" s="1"/>
  <c r="Q138" i="7"/>
  <c r="S138" i="7" s="1"/>
  <c r="Q139" i="7"/>
  <c r="S139" i="7" s="1"/>
  <c r="Q140" i="7"/>
  <c r="S140" i="7" s="1"/>
  <c r="Q141" i="7"/>
  <c r="S141" i="7" s="1"/>
  <c r="Q142" i="7"/>
  <c r="S142" i="7" s="1"/>
  <c r="Q143" i="7"/>
  <c r="S143" i="7" s="1"/>
  <c r="Q144" i="7"/>
  <c r="S144" i="7" s="1"/>
  <c r="Q145" i="7"/>
  <c r="S145" i="7" s="1"/>
  <c r="Q146" i="7"/>
  <c r="S146" i="7" s="1"/>
  <c r="Q147" i="7"/>
  <c r="S147" i="7" s="1"/>
  <c r="Q148" i="7"/>
  <c r="S148" i="7" s="1"/>
  <c r="Q149" i="7"/>
  <c r="S149" i="7" s="1"/>
  <c r="Q150" i="7"/>
  <c r="S150" i="7" s="1"/>
  <c r="Q151" i="7"/>
  <c r="S151" i="7" s="1"/>
  <c r="Q152" i="7"/>
  <c r="S152" i="7" s="1"/>
  <c r="Q153" i="7"/>
  <c r="S153" i="7" s="1"/>
  <c r="Q154" i="7"/>
  <c r="S154" i="7" s="1"/>
  <c r="Q155" i="7"/>
  <c r="S155" i="7" s="1"/>
  <c r="Q156" i="7"/>
  <c r="S156" i="7" s="1"/>
  <c r="Q157" i="7"/>
  <c r="S157" i="7" s="1"/>
  <c r="Q158" i="7"/>
  <c r="S158" i="7" s="1"/>
  <c r="Q159" i="7"/>
  <c r="S159" i="7" s="1"/>
  <c r="Q160" i="7"/>
  <c r="S160" i="7" s="1"/>
  <c r="Q161" i="7"/>
  <c r="S161" i="7" s="1"/>
  <c r="Q162" i="7"/>
  <c r="S162" i="7" s="1"/>
  <c r="Q163" i="7"/>
  <c r="S163" i="7" s="1"/>
  <c r="Q164" i="7"/>
  <c r="S164" i="7" s="1"/>
  <c r="Q165" i="7"/>
  <c r="S165" i="7" s="1"/>
  <c r="Q166" i="7"/>
  <c r="S166" i="7" s="1"/>
  <c r="Q167" i="7"/>
  <c r="S167" i="7" s="1"/>
  <c r="Q168" i="7"/>
  <c r="S168" i="7" s="1"/>
  <c r="Q169" i="7"/>
  <c r="S169" i="7" s="1"/>
  <c r="Q170" i="7"/>
  <c r="S170" i="7" s="1"/>
  <c r="Q171" i="7"/>
  <c r="S171" i="7" s="1"/>
  <c r="Q172" i="7"/>
  <c r="S172" i="7" s="1"/>
  <c r="Q173" i="7"/>
  <c r="S173" i="7" s="1"/>
  <c r="Q174" i="7"/>
  <c r="S174" i="7" s="1"/>
  <c r="Q175" i="7"/>
  <c r="S175" i="7" s="1"/>
  <c r="Q176" i="7"/>
  <c r="S176" i="7" s="1"/>
  <c r="Q177" i="7"/>
  <c r="S177" i="7" s="1"/>
  <c r="Q178" i="7"/>
  <c r="S178" i="7" s="1"/>
  <c r="Q179" i="7"/>
  <c r="S179" i="7" s="1"/>
  <c r="Q180" i="7"/>
  <c r="S180" i="7" s="1"/>
  <c r="Q181" i="7"/>
  <c r="S181" i="7" s="1"/>
  <c r="Q182" i="7"/>
  <c r="S182" i="7" s="1"/>
  <c r="Q183" i="7"/>
  <c r="S183" i="7" s="1"/>
  <c r="Q184" i="7"/>
  <c r="S184" i="7" s="1"/>
  <c r="Q185" i="7"/>
  <c r="S185" i="7" s="1"/>
  <c r="Q186" i="7"/>
  <c r="S186" i="7" s="1"/>
  <c r="Q187" i="7"/>
  <c r="S187" i="7" s="1"/>
  <c r="Q188" i="7"/>
  <c r="S188" i="7" s="1"/>
  <c r="Q189" i="7"/>
  <c r="S189" i="7" s="1"/>
  <c r="Q190" i="7"/>
  <c r="S190" i="7" s="1"/>
  <c r="Q191" i="7"/>
  <c r="S191" i="7" s="1"/>
  <c r="Q192" i="7"/>
  <c r="S192" i="7" s="1"/>
  <c r="Q193" i="7"/>
  <c r="S193" i="7" s="1"/>
  <c r="Q194" i="7"/>
  <c r="S194" i="7" s="1"/>
  <c r="Q195" i="7"/>
  <c r="S195" i="7" s="1"/>
  <c r="Q196" i="7"/>
  <c r="S196" i="7" s="1"/>
  <c r="Q197" i="7"/>
  <c r="S197" i="7" s="1"/>
  <c r="Q198" i="7"/>
  <c r="S198" i="7" s="1"/>
  <c r="Q199" i="7"/>
  <c r="S199" i="7" s="1"/>
  <c r="Q200" i="7"/>
  <c r="S200" i="7" s="1"/>
  <c r="Q201" i="7"/>
  <c r="S201" i="7" s="1"/>
  <c r="Q202" i="7"/>
  <c r="S202" i="7" s="1"/>
  <c r="Q203" i="7"/>
  <c r="S203" i="7" s="1"/>
  <c r="Q204" i="7"/>
  <c r="S204" i="7" s="1"/>
  <c r="Q205" i="7"/>
  <c r="S205" i="7" s="1"/>
  <c r="Q206" i="7"/>
  <c r="S206" i="7" s="1"/>
  <c r="Q207" i="7"/>
  <c r="S207" i="7" s="1"/>
  <c r="Q208" i="7"/>
  <c r="S208" i="7" s="1"/>
  <c r="Q209" i="7"/>
  <c r="S209" i="7" s="1"/>
  <c r="Q210" i="7"/>
  <c r="S210" i="7" s="1"/>
  <c r="Q211" i="7"/>
  <c r="S211" i="7" s="1"/>
  <c r="Q212" i="7"/>
  <c r="S212" i="7" s="1"/>
  <c r="Q213" i="7"/>
  <c r="S213" i="7" s="1"/>
  <c r="Q214" i="7"/>
  <c r="S214" i="7" s="1"/>
  <c r="Q215" i="7"/>
  <c r="S215" i="7" s="1"/>
  <c r="Q216" i="7"/>
  <c r="S216" i="7" s="1"/>
  <c r="Q217" i="7"/>
  <c r="S217" i="7" s="1"/>
  <c r="Q218" i="7"/>
  <c r="S218" i="7" s="1"/>
  <c r="Q219" i="7"/>
  <c r="S219" i="7" s="1"/>
  <c r="Q220" i="7"/>
  <c r="S220" i="7" s="1"/>
  <c r="Q221" i="7"/>
  <c r="S221" i="7" s="1"/>
  <c r="Q222" i="7"/>
  <c r="S222" i="7" s="1"/>
  <c r="Q223" i="7"/>
  <c r="S223" i="7" s="1"/>
  <c r="Q224" i="7"/>
  <c r="S224" i="7" s="1"/>
  <c r="Q225" i="7"/>
  <c r="S225" i="7" s="1"/>
  <c r="Q226" i="7"/>
  <c r="S226" i="7" s="1"/>
  <c r="Q227" i="7"/>
  <c r="S227" i="7" s="1"/>
  <c r="Q228" i="7"/>
  <c r="S228" i="7" s="1"/>
  <c r="Q229" i="7"/>
  <c r="S229" i="7" s="1"/>
  <c r="Q230" i="7"/>
  <c r="S230" i="7" s="1"/>
  <c r="Q231" i="7"/>
  <c r="S231" i="7" s="1"/>
  <c r="Q232" i="7"/>
  <c r="S232" i="7" s="1"/>
  <c r="Q233" i="7"/>
  <c r="S233" i="7" s="1"/>
  <c r="Q234" i="7"/>
  <c r="S234" i="7" s="1"/>
  <c r="Q235" i="7"/>
  <c r="S235" i="7" s="1"/>
  <c r="Q236" i="7"/>
  <c r="S236" i="7" s="1"/>
  <c r="Q237" i="7"/>
  <c r="S237" i="7" s="1"/>
  <c r="Q238" i="7"/>
  <c r="S238" i="7" s="1"/>
  <c r="Q239" i="7"/>
  <c r="S239" i="7" s="1"/>
  <c r="Q240" i="7"/>
  <c r="S240" i="7" s="1"/>
  <c r="Q241" i="7"/>
  <c r="S241" i="7" s="1"/>
  <c r="Q242" i="7"/>
  <c r="S242" i="7" s="1"/>
  <c r="Q243" i="7"/>
  <c r="S243" i="7" s="1"/>
  <c r="Q244" i="7"/>
  <c r="S244" i="7" s="1"/>
  <c r="Q245" i="7"/>
  <c r="S245" i="7" s="1"/>
  <c r="Q246" i="7"/>
  <c r="S246" i="7" s="1"/>
  <c r="Q247" i="7"/>
  <c r="S247" i="7" s="1"/>
  <c r="Q248" i="7"/>
  <c r="S248" i="7" s="1"/>
  <c r="Q249" i="7"/>
  <c r="S249" i="7" s="1"/>
  <c r="Q250" i="7"/>
  <c r="S250" i="7" s="1"/>
  <c r="Q251" i="7"/>
  <c r="S251" i="7" s="1"/>
  <c r="Q252" i="7"/>
  <c r="S252" i="7" s="1"/>
  <c r="Q253" i="7"/>
  <c r="S253" i="7" s="1"/>
  <c r="Q254" i="7"/>
  <c r="S254" i="7" s="1"/>
  <c r="Q255" i="7"/>
  <c r="S255" i="7" s="1"/>
  <c r="Q256" i="7"/>
  <c r="S256" i="7" s="1"/>
  <c r="Q257" i="7"/>
  <c r="S257" i="7" s="1"/>
  <c r="Q258" i="7"/>
  <c r="S258" i="7" s="1"/>
  <c r="Q259" i="7"/>
  <c r="S259" i="7" s="1"/>
  <c r="Q260" i="7"/>
  <c r="S260" i="7" s="1"/>
  <c r="Q261" i="7"/>
  <c r="S261" i="7" s="1"/>
  <c r="Q262" i="7"/>
  <c r="S262" i="7" s="1"/>
  <c r="Q263" i="7"/>
  <c r="S263" i="7" s="1"/>
  <c r="Q264" i="7"/>
  <c r="S264" i="7" s="1"/>
  <c r="Q265" i="7"/>
  <c r="S265" i="7" s="1"/>
  <c r="Q266" i="7"/>
  <c r="S266" i="7" s="1"/>
  <c r="S1277" i="7"/>
  <c r="S1278" i="7"/>
  <c r="S1279" i="7"/>
  <c r="S1280" i="7"/>
  <c r="S1281" i="7"/>
  <c r="S1282" i="7"/>
  <c r="S1283" i="7"/>
  <c r="S1284" i="7"/>
  <c r="S1285" i="7"/>
  <c r="S1286" i="7"/>
  <c r="S1287" i="7"/>
  <c r="S1288" i="7"/>
  <c r="S1289" i="7"/>
  <c r="S1290" i="7"/>
  <c r="S1291" i="7"/>
  <c r="S1292" i="7"/>
  <c r="S1293" i="7"/>
  <c r="S1294" i="7"/>
  <c r="Q1307" i="7"/>
  <c r="S1307" i="7" s="1"/>
  <c r="S1308" i="7"/>
  <c r="S1309" i="7"/>
  <c r="S1310" i="7"/>
  <c r="S1312" i="7"/>
  <c r="S1313" i="7"/>
  <c r="S1314" i="7"/>
  <c r="S1316" i="7"/>
  <c r="S1317" i="7"/>
  <c r="S1320" i="7"/>
  <c r="S1321" i="7"/>
  <c r="S1324" i="7"/>
  <c r="S1325" i="7"/>
  <c r="S1328" i="7"/>
  <c r="S1329" i="7"/>
  <c r="S1332" i="7"/>
  <c r="S1333" i="7"/>
  <c r="S1336" i="7"/>
  <c r="S1337" i="7"/>
  <c r="S1340" i="7"/>
  <c r="S1341" i="7"/>
  <c r="S1220" i="7" l="1"/>
  <c r="S1214" i="7"/>
  <c r="S1153" i="7"/>
  <c r="S1108" i="7"/>
  <c r="S1095" i="7"/>
  <c r="S1071" i="7"/>
  <c r="S1064" i="7"/>
  <c r="S1003" i="7"/>
  <c r="S995" i="7"/>
  <c r="S973" i="7"/>
  <c r="S954" i="7"/>
  <c r="S945" i="7"/>
  <c r="S938" i="7"/>
  <c r="Q814" i="7"/>
  <c r="S814" i="7" s="1"/>
  <c r="Q799" i="7"/>
  <c r="S799" i="7" s="1"/>
  <c r="Q791" i="7"/>
  <c r="S791" i="7" s="1"/>
  <c r="Q782" i="7"/>
  <c r="S782" i="7" s="1"/>
  <c r="Q772" i="7"/>
  <c r="S772" i="7" s="1"/>
  <c r="Q713" i="7"/>
  <c r="S713" i="7" s="1"/>
  <c r="S1015" i="7" l="1"/>
  <c r="S1009" i="7"/>
  <c r="S991" i="7"/>
  <c r="S987" i="7"/>
  <c r="S981" i="7"/>
  <c r="S980" i="7"/>
  <c r="S974" i="7"/>
  <c r="S953" i="7"/>
  <c r="S948" i="7"/>
  <c r="Q835" i="7"/>
  <c r="S835" i="7" s="1"/>
  <c r="Q834" i="7"/>
  <c r="S834" i="7" s="1"/>
  <c r="Q829" i="7"/>
  <c r="S829" i="7" s="1"/>
  <c r="Q825" i="7"/>
  <c r="S825" i="7" s="1"/>
  <c r="Q822" i="7"/>
  <c r="S822" i="7" s="1"/>
  <c r="Q806" i="7"/>
  <c r="S806" i="7" s="1"/>
  <c r="Q781" i="7"/>
  <c r="S781" i="7" s="1"/>
  <c r="Q780" i="7"/>
  <c r="S780" i="7" s="1"/>
  <c r="S664" i="7"/>
  <c r="S656" i="7"/>
  <c r="S630" i="7"/>
  <c r="S587" i="7"/>
  <c r="S572" i="7"/>
  <c r="S530" i="7"/>
  <c r="S466" i="7"/>
  <c r="S430" i="7"/>
  <c r="S383" i="7"/>
  <c r="S337" i="7"/>
  <c r="S997" i="7" l="1"/>
  <c r="S996" i="7"/>
  <c r="S992" i="7"/>
  <c r="S941" i="7"/>
  <c r="S943" i="7"/>
  <c r="S931" i="7"/>
  <c r="S918" i="7"/>
  <c r="S906" i="7"/>
  <c r="S904" i="7"/>
  <c r="S893" i="7"/>
  <c r="Q823" i="7"/>
  <c r="S823" i="7" s="1"/>
  <c r="Q792" i="7"/>
  <c r="S792" i="7" s="1"/>
  <c r="Q788" i="7"/>
  <c r="S788" i="7" s="1"/>
  <c r="Q785" i="7"/>
  <c r="S785" i="7" s="1"/>
  <c r="Q773" i="7"/>
  <c r="S773" i="7" s="1"/>
  <c r="Q761" i="7"/>
  <c r="S761" i="7" s="1"/>
  <c r="Q751" i="7"/>
  <c r="S751" i="7" s="1"/>
  <c r="Q745" i="7"/>
  <c r="S745" i="7" s="1"/>
  <c r="Q739" i="7"/>
  <c r="S739" i="7" s="1"/>
  <c r="Q727" i="7"/>
  <c r="S727" i="7" s="1"/>
  <c r="Q724" i="7"/>
  <c r="S724" i="7" s="1"/>
  <c r="S957" i="7" l="1"/>
  <c r="Q741" i="7"/>
  <c r="S741" i="7" s="1"/>
  <c r="Q779" i="7"/>
  <c r="S779" i="7" s="1"/>
  <c r="Q720" i="7"/>
  <c r="S720" i="7" s="1"/>
  <c r="S1265" i="7" l="1"/>
  <c r="S1246" i="7"/>
  <c r="S1216" i="7"/>
  <c r="S1207" i="7"/>
  <c r="S1204" i="7"/>
  <c r="Q754" i="7"/>
  <c r="S754" i="7" s="1"/>
  <c r="S496" i="7"/>
  <c r="S1270" i="7" l="1"/>
  <c r="S1264" i="7"/>
  <c r="S1258" i="7"/>
  <c r="Q832" i="7"/>
  <c r="S832" i="7" s="1"/>
  <c r="Q819" i="7"/>
  <c r="S819" i="7" s="1"/>
  <c r="Q787" i="7"/>
  <c r="S787" i="7" s="1"/>
  <c r="Q774" i="7"/>
  <c r="S774" i="7" s="1"/>
  <c r="S1254" i="7" l="1"/>
  <c r="S1243" i="7"/>
  <c r="S1222" i="7"/>
  <c r="S1213" i="7"/>
  <c r="S1148" i="7"/>
  <c r="S1075" i="7"/>
  <c r="S1057" i="7"/>
  <c r="S1050" i="7"/>
  <c r="S908" i="7"/>
  <c r="S907" i="7"/>
  <c r="S902" i="7"/>
  <c r="S897" i="7"/>
  <c r="S888" i="7"/>
  <c r="Q845" i="7"/>
  <c r="S845" i="7" s="1"/>
  <c r="Q841" i="7"/>
  <c r="S841" i="7" s="1"/>
  <c r="Q824" i="7"/>
  <c r="S824" i="7" s="1"/>
  <c r="Q817" i="7"/>
  <c r="S817" i="7" s="1"/>
  <c r="Q795" i="7"/>
  <c r="S795" i="7" s="1"/>
  <c r="Q793" i="7"/>
  <c r="S793" i="7" s="1"/>
  <c r="Q768" i="7"/>
  <c r="S768" i="7" s="1"/>
  <c r="Q765" i="7"/>
  <c r="S765" i="7" s="1"/>
  <c r="Q731" i="7"/>
  <c r="S731" i="7" s="1"/>
  <c r="Q712" i="7"/>
  <c r="S712" i="7" s="1"/>
  <c r="S680" i="7"/>
  <c r="S679" i="7"/>
  <c r="S678" i="7"/>
  <c r="S675" i="7"/>
  <c r="S657" i="7"/>
  <c r="S649" i="7"/>
  <c r="S646" i="7"/>
  <c r="S641" i="7"/>
  <c r="S633" i="7"/>
  <c r="S625" i="7"/>
  <c r="S603" i="7"/>
  <c r="S602" i="7"/>
  <c r="S576" i="7"/>
  <c r="S563" i="7"/>
  <c r="S523" i="7"/>
  <c r="S474" i="7"/>
  <c r="S464" i="7"/>
  <c r="S454" i="7"/>
  <c r="S413" i="7"/>
  <c r="S393" i="7"/>
  <c r="S276" i="7"/>
  <c r="Q267" i="7"/>
  <c r="S267" i="7" s="1"/>
  <c r="Q6" i="7"/>
  <c r="S6" i="7" s="1"/>
  <c r="S1116" i="7" l="1"/>
  <c r="S1094" i="7"/>
  <c r="S1092" i="7"/>
  <c r="S486" i="7"/>
  <c r="S441" i="7"/>
  <c r="S443" i="7"/>
  <c r="S367" i="7"/>
  <c r="S1154" i="7" l="1"/>
  <c r="S1235" i="7"/>
  <c r="S1233" i="7"/>
  <c r="S896" i="7"/>
  <c r="Q759" i="7"/>
  <c r="S759" i="7" s="1"/>
  <c r="S638" i="7"/>
  <c r="S634" i="7"/>
  <c r="S612" i="7"/>
  <c r="S610" i="7"/>
  <c r="S606" i="7"/>
  <c r="S593" i="7"/>
  <c r="S567" i="7"/>
  <c r="S565" i="7"/>
  <c r="S564" i="7"/>
  <c r="S561" i="7"/>
  <c r="S554" i="7"/>
  <c r="S549" i="7"/>
  <c r="S546" i="7"/>
  <c r="S545" i="7"/>
  <c r="S522" i="7"/>
  <c r="S473" i="7"/>
  <c r="S450" i="7"/>
  <c r="S414" i="7"/>
  <c r="S411" i="7"/>
  <c r="S400" i="7"/>
  <c r="S374" i="7"/>
  <c r="S370" i="7"/>
  <c r="S348" i="7"/>
  <c r="S338" i="7"/>
  <c r="S334" i="7"/>
  <c r="S288" i="7"/>
  <c r="S1248" i="7" l="1"/>
  <c r="S1247" i="7"/>
  <c r="S1238" i="7"/>
  <c r="S1118" i="7"/>
  <c r="S1032" i="7"/>
  <c r="S1031" i="7"/>
  <c r="S1030" i="7"/>
  <c r="S1008" i="7"/>
  <c r="Q855" i="7"/>
  <c r="S855" i="7" s="1"/>
  <c r="Q810" i="7"/>
  <c r="S810" i="7" s="1"/>
  <c r="S667" i="7"/>
  <c r="S662" i="7"/>
  <c r="S560" i="7"/>
  <c r="S459" i="7"/>
  <c r="S457" i="7"/>
  <c r="S371" i="7"/>
  <c r="S1275" i="7" l="1"/>
  <c r="S1272" i="7"/>
  <c r="S1140" i="7"/>
  <c r="S1136" i="7"/>
  <c r="S905" i="7"/>
  <c r="S292" i="7"/>
  <c r="S1263" i="7" l="1"/>
  <c r="S1251" i="7"/>
  <c r="S1133" i="7"/>
  <c r="S1053" i="7"/>
  <c r="S958" i="7"/>
  <c r="S935" i="7"/>
  <c r="S865" i="7"/>
  <c r="S543" i="7"/>
  <c r="S542" i="7"/>
  <c r="S534" i="7"/>
  <c r="S532" i="7"/>
  <c r="S323" i="7"/>
  <c r="S314" i="7"/>
  <c r="S303" i="7"/>
  <c r="S298" i="7"/>
  <c r="S293" i="7"/>
  <c r="S285" i="7"/>
  <c r="Q777" i="7" l="1"/>
  <c r="S777" i="7" s="1"/>
  <c r="S660" i="7"/>
  <c r="S650" i="7"/>
  <c r="S643" i="7"/>
  <c r="S1146" i="7" l="1"/>
  <c r="S1074" i="7"/>
  <c r="S939" i="7"/>
  <c r="S940" i="7"/>
  <c r="S917" i="7"/>
  <c r="S916" i="7"/>
  <c r="Q699" i="7"/>
  <c r="S699" i="7" s="1"/>
  <c r="S628" i="7"/>
  <c r="S524" i="7"/>
  <c r="S520" i="7"/>
  <c r="S517" i="7"/>
  <c r="S515" i="7"/>
  <c r="S516" i="7"/>
  <c r="S513" i="7"/>
  <c r="S409" i="7"/>
  <c r="S339" i="7"/>
  <c r="S310" i="7"/>
  <c r="S295" i="7"/>
  <c r="S291" i="7"/>
  <c r="S395" i="7" l="1"/>
  <c r="S385" i="7"/>
  <c r="S359" i="7"/>
  <c r="S356" i="7"/>
  <c r="S327" i="7"/>
  <c r="S1199" i="7" l="1"/>
  <c r="S1194" i="7"/>
  <c r="S1181" i="7"/>
  <c r="S1176" i="7"/>
  <c r="S1178" i="7"/>
  <c r="S1151" i="7"/>
  <c r="S1068" i="7"/>
  <c r="S1067" i="7"/>
  <c r="S1056" i="7"/>
  <c r="Q1034" i="7"/>
  <c r="S1034" i="7" s="1"/>
  <c r="Q760" i="7"/>
  <c r="S760" i="7" s="1"/>
  <c r="Q700" i="7"/>
  <c r="S700" i="7" s="1"/>
  <c r="S597" i="7"/>
  <c r="S655" i="7"/>
  <c r="S325" i="7"/>
  <c r="S316" i="7"/>
  <c r="S296" i="7"/>
  <c r="S286" i="7"/>
  <c r="S281" i="7"/>
  <c r="S277" i="7"/>
  <c r="S1218" i="7" l="1"/>
  <c r="S1212" i="7"/>
  <c r="S1190" i="7"/>
  <c r="S1185" i="7"/>
  <c r="S1179" i="7"/>
  <c r="S1175" i="7"/>
  <c r="Q1174" i="7"/>
  <c r="S1174" i="7" s="1"/>
  <c r="S1113" i="7"/>
  <c r="S1112" i="7"/>
  <c r="S985" i="7"/>
  <c r="S979" i="7"/>
  <c r="S921" i="7"/>
  <c r="Q818" i="7"/>
  <c r="S818" i="7" s="1"/>
  <c r="Q800" i="7"/>
  <c r="S800" i="7" s="1"/>
  <c r="Q770" i="7"/>
  <c r="S770" i="7" s="1"/>
  <c r="Q762" i="7"/>
  <c r="S762" i="7" s="1"/>
  <c r="Q747" i="7"/>
  <c r="S747" i="7" s="1"/>
  <c r="Q742" i="7"/>
  <c r="S742" i="7" s="1"/>
  <c r="Q735" i="7"/>
  <c r="S735" i="7" s="1"/>
  <c r="Q732" i="7"/>
  <c r="S732" i="7" s="1"/>
  <c r="Q726" i="7"/>
  <c r="S726" i="7" s="1"/>
  <c r="Q721" i="7"/>
  <c r="S721" i="7" s="1"/>
  <c r="Q719" i="7"/>
  <c r="S719" i="7" s="1"/>
  <c r="S685" i="7"/>
  <c r="S666" i="7"/>
  <c r="S647" i="7"/>
  <c r="S624" i="7"/>
  <c r="S586" i="7"/>
  <c r="S569" i="7"/>
  <c r="S494" i="7"/>
  <c r="S481" i="7"/>
  <c r="S489" i="7"/>
  <c r="S476" i="7"/>
  <c r="S469" i="7"/>
  <c r="S423" i="7"/>
  <c r="S1115" i="7" l="1"/>
  <c r="S1114" i="7"/>
  <c r="S1106" i="7"/>
  <c r="S1099" i="7"/>
  <c r="S1023" i="7"/>
  <c r="S1022" i="7"/>
  <c r="S1004" i="7"/>
  <c r="S990" i="7"/>
  <c r="S962" i="7"/>
  <c r="S951" i="7"/>
  <c r="S936" i="7"/>
  <c r="Q856" i="7"/>
  <c r="S856" i="7" s="1"/>
  <c r="Q812" i="7"/>
  <c r="S812" i="7" s="1"/>
  <c r="Q786" i="7"/>
  <c r="S786" i="7" s="1"/>
  <c r="Q784" i="7"/>
  <c r="S784" i="7" s="1"/>
  <c r="S686" i="7"/>
  <c r="S642" i="7"/>
  <c r="S562" i="7"/>
  <c r="S422" i="7"/>
  <c r="S363" i="7"/>
  <c r="S349" i="7"/>
  <c r="S329" i="7"/>
  <c r="S311" i="7"/>
  <c r="S299" i="7"/>
  <c r="S1242" i="7" l="1"/>
  <c r="S1217" i="7"/>
  <c r="S1195" i="7"/>
  <c r="S1193" i="7"/>
  <c r="S1091" i="7"/>
  <c r="S1073" i="7"/>
  <c r="S967" i="7"/>
  <c r="S947" i="7"/>
  <c r="S937" i="7"/>
  <c r="S933" i="7"/>
  <c r="S922" i="7"/>
  <c r="S919" i="7"/>
  <c r="S885" i="7"/>
  <c r="S879" i="7"/>
  <c r="S877" i="7"/>
  <c r="S874" i="7"/>
  <c r="S872" i="7"/>
  <c r="S869" i="7"/>
  <c r="S864" i="7"/>
  <c r="S863" i="7"/>
  <c r="S771" i="7"/>
  <c r="S757" i="7"/>
  <c r="S748" i="7"/>
  <c r="S736" i="7"/>
  <c r="S734" i="7"/>
  <c r="S725" i="7"/>
  <c r="S723" i="7"/>
  <c r="S714" i="7"/>
  <c r="S704" i="7"/>
  <c r="S701" i="7"/>
  <c r="S697" i="7"/>
  <c r="S694" i="7"/>
  <c r="S693" i="7"/>
  <c r="S691" i="7"/>
  <c r="S689" i="7"/>
  <c r="S688" i="7"/>
  <c r="S682" i="7"/>
  <c r="S671" i="7"/>
  <c r="S592" i="7"/>
  <c r="S582" i="7"/>
  <c r="S579" i="7"/>
  <c r="S557" i="7"/>
  <c r="S552" i="7"/>
  <c r="S540" i="7"/>
  <c r="S529" i="7"/>
  <c r="S528" i="7"/>
  <c r="S521" i="7"/>
  <c r="S518" i="7"/>
  <c r="S514" i="7"/>
  <c r="S507" i="7"/>
  <c r="S501" i="7"/>
  <c r="S429" i="7"/>
  <c r="S420" i="7"/>
  <c r="S418" i="7"/>
  <c r="S415" i="7"/>
  <c r="S401" i="7"/>
  <c r="S372" i="7"/>
  <c r="S366" i="7"/>
  <c r="S365" i="7"/>
  <c r="S360" i="7"/>
  <c r="S354" i="7"/>
  <c r="S350" i="7"/>
  <c r="S345" i="7"/>
  <c r="S344" i="7"/>
  <c r="S343" i="7"/>
  <c r="S341" i="7"/>
  <c r="S330" i="7"/>
  <c r="S326" i="7"/>
  <c r="S317" i="7"/>
  <c r="S315" i="7"/>
  <c r="S309" i="7"/>
  <c r="S306" i="7"/>
  <c r="S304" i="7"/>
  <c r="S301" i="7"/>
  <c r="S289" i="7"/>
  <c r="S274" i="7"/>
  <c r="S272" i="7"/>
  <c r="S1229" i="7" l="1"/>
  <c r="S1152" i="7"/>
  <c r="S1150" i="7"/>
  <c r="S1143" i="7"/>
  <c r="S1139" i="7"/>
  <c r="S1137" i="7"/>
  <c r="S1134" i="7"/>
  <c r="S1131" i="7"/>
  <c r="S1051" i="7"/>
  <c r="S986" i="7"/>
  <c r="S982" i="7"/>
  <c r="S971" i="7"/>
  <c r="S965" i="7"/>
  <c r="S964" i="7"/>
  <c r="S963" i="7"/>
  <c r="S955" i="7"/>
  <c r="S946" i="7"/>
  <c r="Q930" i="7"/>
  <c r="S930" i="7" s="1"/>
  <c r="S925" i="7"/>
  <c r="S914" i="7"/>
  <c r="S911" i="7"/>
  <c r="S889" i="7"/>
  <c r="S886" i="7"/>
  <c r="S881" i="7"/>
  <c r="Q836" i="7"/>
  <c r="S836" i="7" s="1"/>
  <c r="Q831" i="7"/>
  <c r="S831" i="7" s="1"/>
  <c r="Q816" i="7"/>
  <c r="S816" i="7" s="1"/>
  <c r="S488" i="7"/>
  <c r="S451" i="7"/>
  <c r="S440" i="7"/>
  <c r="S438" i="7"/>
  <c r="S412" i="7"/>
  <c r="S1123" i="7" l="1"/>
  <c r="S1122" i="7"/>
  <c r="S994" i="7"/>
  <c r="S1026" i="7"/>
  <c r="S1020" i="7"/>
  <c r="S1000" i="7"/>
  <c r="S1001" i="7"/>
  <c r="S969" i="7"/>
  <c r="S932" i="7"/>
  <c r="S882" i="7"/>
  <c r="Q849" i="7"/>
  <c r="S849" i="7" s="1"/>
  <c r="Q839" i="7"/>
  <c r="S839" i="7" s="1"/>
  <c r="Q838" i="7"/>
  <c r="S838" i="7" s="1"/>
  <c r="Q805" i="7"/>
  <c r="S805" i="7" s="1"/>
  <c r="S613" i="7"/>
  <c r="S577" i="7"/>
  <c r="S559" i="7"/>
  <c r="S550" i="7"/>
  <c r="S497" i="7"/>
  <c r="S492" i="7"/>
  <c r="S480" i="7"/>
  <c r="S477" i="7"/>
  <c r="S472" i="7"/>
  <c r="S447" i="7"/>
  <c r="S448" i="7"/>
  <c r="S453" i="7"/>
  <c r="S425" i="7"/>
  <c r="S424" i="7"/>
  <c r="S394" i="7"/>
  <c r="S381" i="7"/>
  <c r="S357" i="7"/>
  <c r="S1019" i="7" l="1"/>
  <c r="S1018" i="7"/>
  <c r="S1017" i="7"/>
  <c r="S1016" i="7"/>
  <c r="S1012" i="7"/>
  <c r="S1006" i="7"/>
  <c r="S999" i="7"/>
  <c r="S968" i="7"/>
  <c r="S926" i="7"/>
  <c r="S923" i="7"/>
  <c r="Q859" i="7"/>
  <c r="S859" i="7" s="1"/>
  <c r="Q851" i="7"/>
  <c r="S851" i="7" s="1"/>
  <c r="Q847" i="7"/>
  <c r="S847" i="7" s="1"/>
  <c r="Q846" i="7"/>
  <c r="S846" i="7" s="1"/>
  <c r="Q842" i="7"/>
  <c r="S842" i="7" s="1"/>
  <c r="Q837" i="7"/>
  <c r="S837" i="7" s="1"/>
  <c r="Q830" i="7"/>
  <c r="S830" i="7" s="1"/>
  <c r="Q827" i="7"/>
  <c r="S827" i="7" s="1"/>
  <c r="Q826" i="7"/>
  <c r="S826" i="7" s="1"/>
  <c r="Q815" i="7"/>
  <c r="S815" i="7" s="1"/>
  <c r="Q813" i="7"/>
  <c r="S813" i="7" s="1"/>
  <c r="Q809" i="7"/>
  <c r="S809" i="7" s="1"/>
  <c r="Q803" i="7"/>
  <c r="S803" i="7" s="1"/>
  <c r="Q798" i="7"/>
  <c r="S798" i="7" s="1"/>
  <c r="Q796" i="7"/>
  <c r="S796" i="7" s="1"/>
  <c r="Q746" i="7"/>
  <c r="S746" i="7" s="1"/>
  <c r="Q728" i="7"/>
  <c r="S728" i="7" s="1"/>
  <c r="S631" i="7"/>
  <c r="S1268" i="7" l="1"/>
  <c r="S1253" i="7"/>
  <c r="S1252" i="7"/>
  <c r="S432" i="7"/>
  <c r="S421" i="7"/>
  <c r="S1267" i="7" l="1"/>
  <c r="S1110" i="7"/>
  <c r="S1096" i="7"/>
  <c r="S1076" i="7"/>
  <c r="S1089" i="7"/>
  <c r="S984" i="7"/>
  <c r="Q848" i="7"/>
  <c r="S848" i="7" s="1"/>
  <c r="Q811" i="7"/>
  <c r="S811" i="7" s="1"/>
  <c r="Q756" i="7"/>
  <c r="S756" i="7" s="1"/>
  <c r="S604" i="7"/>
  <c r="S585" i="7"/>
  <c r="S525" i="7"/>
  <c r="S1184" i="7" l="1"/>
  <c r="S1097" i="7"/>
  <c r="S1043" i="7"/>
  <c r="S1041" i="7"/>
  <c r="Q858" i="7"/>
  <c r="S858" i="7" s="1"/>
  <c r="Q744" i="7"/>
  <c r="S744" i="7" s="1"/>
  <c r="Q729" i="7"/>
  <c r="S729" i="7" s="1"/>
  <c r="Q730" i="7"/>
  <c r="S730" i="7" s="1"/>
  <c r="S556" i="7"/>
  <c r="S553" i="7"/>
  <c r="S541" i="7"/>
  <c r="S536" i="7"/>
  <c r="S531" i="7"/>
  <c r="S535" i="7"/>
  <c r="S526" i="7"/>
  <c r="S511" i="7"/>
  <c r="S508" i="7"/>
  <c r="S435" i="7"/>
  <c r="S387" i="7"/>
  <c r="S361" i="7"/>
  <c r="S328" i="7"/>
  <c r="Q1276" i="7" l="1"/>
  <c r="S1276" i="7" s="1"/>
  <c r="S1141" i="7"/>
  <c r="S1130" i="7"/>
  <c r="S1129" i="7"/>
  <c r="S1128" i="7"/>
  <c r="S1126" i="7"/>
  <c r="S1127" i="7"/>
  <c r="S1124" i="7"/>
  <c r="S1093" i="7"/>
  <c r="S1049" i="7"/>
  <c r="S900" i="7"/>
  <c r="S895" i="7"/>
  <c r="S890" i="7"/>
  <c r="S883" i="7"/>
  <c r="S878" i="7"/>
  <c r="S875" i="7"/>
  <c r="S871" i="7"/>
  <c r="S870" i="7"/>
  <c r="S868" i="7"/>
  <c r="S867" i="7"/>
  <c r="S866" i="7"/>
  <c r="Q862" i="7"/>
  <c r="S862" i="7" s="1"/>
  <c r="Q755" i="7"/>
  <c r="S755" i="7" s="1"/>
  <c r="Q743" i="7"/>
  <c r="S743" i="7" s="1"/>
  <c r="Q717" i="7"/>
  <c r="S717" i="7" s="1"/>
  <c r="Q715" i="7"/>
  <c r="S715" i="7" s="1"/>
  <c r="Q708" i="7"/>
  <c r="S708" i="7" s="1"/>
  <c r="Q709" i="7"/>
  <c r="S709" i="7" s="1"/>
  <c r="Q703" i="7"/>
  <c r="S703" i="7" s="1"/>
  <c r="Q698" i="7"/>
  <c r="S698" i="7" s="1"/>
  <c r="Q692" i="7"/>
  <c r="S692" i="7" s="1"/>
  <c r="Q690" i="7"/>
  <c r="S690" i="7" s="1"/>
  <c r="S575" i="7"/>
  <c r="S568" i="7"/>
  <c r="S548" i="7"/>
  <c r="S544" i="7"/>
  <c r="S510" i="7"/>
  <c r="S446" i="7"/>
  <c r="S375" i="7"/>
  <c r="S373" i="7"/>
  <c r="S378" i="7"/>
  <c r="S358" i="7"/>
  <c r="S352" i="7"/>
  <c r="S332" i="7"/>
  <c r="S324" i="7"/>
  <c r="S287" i="7"/>
  <c r="S351" i="7" l="1"/>
  <c r="S988" i="7" l="1"/>
  <c r="S460" i="7"/>
  <c r="S444" i="7"/>
  <c r="S428" i="7"/>
  <c r="S405" i="7"/>
  <c r="S402" i="7"/>
  <c r="S398" i="7"/>
  <c r="S353" i="7"/>
  <c r="S320" i="7"/>
  <c r="S1273" i="7" l="1"/>
  <c r="S1226" i="7"/>
  <c r="S1187" i="7"/>
  <c r="S1138" i="7"/>
  <c r="S1135" i="7"/>
  <c r="S1060" i="7"/>
  <c r="S977" i="7"/>
  <c r="S949" i="7"/>
  <c r="S901" i="7"/>
  <c r="Q801" i="7"/>
  <c r="S801" i="7" s="1"/>
  <c r="S651" i="7"/>
  <c r="S640" i="7"/>
  <c r="S629" i="7"/>
  <c r="S622" i="7"/>
  <c r="S616" i="7"/>
  <c r="S609" i="7"/>
  <c r="S605" i="7"/>
  <c r="S595" i="7"/>
  <c r="S594" i="7"/>
  <c r="S591" i="7"/>
  <c r="S580" i="7"/>
  <c r="S555" i="7"/>
  <c r="S547" i="7"/>
  <c r="AC1260" i="7" l="1"/>
  <c r="AB1260" i="7"/>
  <c r="AA1260" i="7"/>
  <c r="S1260" i="7"/>
  <c r="S1259" i="7"/>
  <c r="S1211" i="7"/>
  <c r="AB1210" i="7"/>
  <c r="AB1211" i="7" s="1"/>
  <c r="S1210" i="7"/>
  <c r="AC1197" i="7"/>
  <c r="AC1210" i="7" s="1"/>
  <c r="AC1211" i="7" s="1"/>
  <c r="AB1197" i="7"/>
  <c r="AA1210" i="7"/>
  <c r="AA1211" i="7" s="1"/>
  <c r="S1197" i="7"/>
  <c r="S1180" i="7"/>
  <c r="S1177" i="7"/>
  <c r="S1149" i="7"/>
  <c r="S956" i="7"/>
  <c r="Q852" i="7"/>
  <c r="S852" i="7" s="1"/>
  <c r="Q828" i="7"/>
  <c r="S828" i="7" s="1"/>
  <c r="Q821" i="7"/>
  <c r="S821" i="7" s="1"/>
  <c r="Q783" i="7"/>
  <c r="S783" i="7" s="1"/>
  <c r="Q767" i="7"/>
  <c r="S767" i="7" s="1"/>
  <c r="Q758" i="7"/>
  <c r="S758" i="7" s="1"/>
  <c r="S1232" i="7" l="1"/>
  <c r="S1206" i="7"/>
  <c r="S1182" i="7"/>
  <c r="S1119" i="7"/>
  <c r="S1109" i="7"/>
  <c r="S1105" i="7"/>
  <c r="S1103" i="7"/>
  <c r="S1033" i="7"/>
  <c r="S1027" i="7"/>
  <c r="S1028" i="7"/>
  <c r="S1021" i="7"/>
  <c r="Q854" i="7"/>
  <c r="S854" i="7" s="1"/>
  <c r="Q853" i="7"/>
  <c r="S853" i="7" s="1"/>
  <c r="Q844" i="7"/>
  <c r="S844" i="7" s="1"/>
  <c r="Q843" i="7"/>
  <c r="S843" i="7" s="1"/>
  <c r="Q840" i="7"/>
  <c r="S840" i="7" s="1"/>
  <c r="Q778" i="7"/>
  <c r="S778" i="7" s="1"/>
  <c r="Q737" i="7"/>
  <c r="S737" i="7" s="1"/>
  <c r="S681" i="7"/>
  <c r="S677" i="7"/>
  <c r="S683" i="7"/>
  <c r="S674" i="7"/>
  <c r="S673" i="7"/>
  <c r="S676" i="7"/>
  <c r="S668" i="7"/>
  <c r="S491" i="7"/>
  <c r="S433" i="7"/>
  <c r="S389" i="7"/>
  <c r="S379" i="7"/>
  <c r="S376" i="7"/>
  <c r="S362" i="7"/>
  <c r="S1147" i="7" l="1"/>
  <c r="S1145" i="7"/>
  <c r="S1144" i="7"/>
  <c r="S884" i="7"/>
  <c r="S1066" i="7" l="1"/>
  <c r="Q861" i="7"/>
  <c r="S861" i="7" s="1"/>
  <c r="Q776" i="7"/>
  <c r="S776" i="7" s="1"/>
  <c r="Q711" i="7"/>
  <c r="S711" i="7" s="1"/>
  <c r="S626" i="7"/>
  <c r="S608" i="7"/>
  <c r="S607" i="7"/>
  <c r="S410" i="7"/>
  <c r="S1202" i="7" l="1"/>
  <c r="S1188" i="7"/>
  <c r="S1183" i="7"/>
  <c r="S1142" i="7"/>
  <c r="S1072" i="7"/>
  <c r="S1070" i="7"/>
  <c r="S1062" i="7"/>
  <c r="S1065" i="7"/>
  <c r="S912" i="7"/>
  <c r="S909" i="7"/>
  <c r="Q860" i="7"/>
  <c r="S860" i="7" s="1"/>
  <c r="Q833" i="7"/>
  <c r="S833" i="7" s="1"/>
  <c r="Q820" i="7"/>
  <c r="S820" i="7" s="1"/>
  <c r="Q807" i="7"/>
  <c r="S807" i="7" s="1"/>
  <c r="Q797" i="7"/>
  <c r="S797" i="7" s="1"/>
  <c r="Q790" i="7"/>
  <c r="S790" i="7" s="1"/>
  <c r="Q752" i="7"/>
  <c r="S752" i="7" s="1"/>
  <c r="Q749" i="7"/>
  <c r="S749" i="7" s="1"/>
  <c r="Q718" i="7"/>
  <c r="S718" i="7" s="1"/>
  <c r="Q706" i="7"/>
  <c r="S706" i="7" s="1"/>
  <c r="S665" i="7"/>
  <c r="S637" i="7"/>
  <c r="S600" i="7"/>
  <c r="S584" i="7"/>
  <c r="S574" i="7"/>
  <c r="S416" i="7"/>
  <c r="S406" i="7"/>
  <c r="S399" i="7"/>
  <c r="S382" i="7"/>
  <c r="S384" i="7"/>
  <c r="S490" i="7" l="1"/>
  <c r="S437" i="7"/>
  <c r="S369" i="7"/>
  <c r="S1121" i="7" l="1"/>
  <c r="S1107" i="7"/>
  <c r="S1100" i="7"/>
  <c r="S1098" i="7"/>
  <c r="S644" i="7" l="1"/>
  <c r="S636" i="7"/>
  <c r="S619" i="7"/>
  <c r="S617" i="7"/>
  <c r="S611" i="7"/>
  <c r="S589" i="7"/>
  <c r="S583" i="7"/>
  <c r="S573" i="7"/>
  <c r="S566" i="7"/>
  <c r="S537" i="7"/>
  <c r="S538" i="7"/>
  <c r="S533" i="7"/>
  <c r="S509" i="7"/>
  <c r="S452" i="7"/>
  <c r="S436" i="7"/>
  <c r="S391" i="7"/>
  <c r="S392" i="7"/>
  <c r="S390" i="7"/>
  <c r="S377" i="7"/>
  <c r="S342" i="7"/>
  <c r="S340" i="7"/>
  <c r="S336" i="7"/>
  <c r="S322" i="7"/>
  <c r="S318" i="7"/>
  <c r="S319" i="7"/>
  <c r="S312" i="7"/>
  <c r="S307" i="7"/>
  <c r="S308" i="7"/>
  <c r="S305" i="7"/>
  <c r="S297" i="7"/>
  <c r="S302" i="7"/>
  <c r="S300" i="7"/>
  <c r="S290" i="7"/>
  <c r="S273" i="7"/>
  <c r="S270" i="7"/>
  <c r="S269" i="7"/>
  <c r="S271" i="7"/>
  <c r="S1101" i="7" l="1"/>
  <c r="S1042" i="7"/>
  <c r="Q804" i="7"/>
  <c r="S804" i="7" s="1"/>
  <c r="S599" i="7"/>
  <c r="S408" i="7"/>
  <c r="S952" i="7" l="1"/>
  <c r="S898" i="7"/>
  <c r="S894" i="7"/>
  <c r="S892" i="7"/>
  <c r="S887" i="7"/>
  <c r="S880" i="7"/>
  <c r="S876" i="7"/>
  <c r="S873" i="7"/>
  <c r="Q802" i="7"/>
  <c r="S802" i="7" s="1"/>
  <c r="Q789" i="7"/>
  <c r="S789" i="7" s="1"/>
  <c r="Q753" i="7"/>
  <c r="S753" i="7" s="1"/>
  <c r="Q733" i="7"/>
  <c r="S733" i="7" s="1"/>
  <c r="Q722" i="7"/>
  <c r="S722" i="7" s="1"/>
  <c r="Q710" i="7"/>
  <c r="S710" i="7" s="1"/>
  <c r="Q705" i="7"/>
  <c r="S705" i="7" s="1"/>
  <c r="Q702" i="7"/>
  <c r="S702" i="7" s="1"/>
  <c r="Q696" i="7"/>
  <c r="S696" i="7" s="1"/>
  <c r="Q695" i="7"/>
  <c r="S695" i="7" s="1"/>
  <c r="S635" i="7"/>
  <c r="S596" i="7"/>
  <c r="S581" i="7"/>
  <c r="S527" i="7"/>
  <c r="S506" i="7"/>
  <c r="S505" i="7"/>
  <c r="S504" i="7"/>
  <c r="S468" i="7"/>
  <c r="S462" i="7"/>
  <c r="S397" i="7"/>
  <c r="S321" i="7"/>
  <c r="S284" i="7"/>
  <c r="S283" i="7"/>
  <c r="S282" i="7"/>
  <c r="S280" i="7"/>
  <c r="S279" i="7"/>
  <c r="S278" i="7"/>
  <c r="S275" i="7"/>
  <c r="S268" i="7"/>
  <c r="Q794" i="7" l="1"/>
  <c r="S794" i="7" s="1"/>
  <c r="S687" i="7"/>
  <c r="S659" i="7"/>
  <c r="S652" i="7"/>
  <c r="S632" i="7"/>
  <c r="S627" i="7"/>
  <c r="S620" i="7"/>
  <c r="S618" i="7"/>
  <c r="S578" i="7"/>
  <c r="S380" i="7"/>
  <c r="S1230" i="7" l="1"/>
  <c r="S1200" i="7"/>
  <c r="S1132" i="7"/>
  <c r="S1120" i="7"/>
  <c r="S1090" i="7"/>
  <c r="S1088" i="7"/>
  <c r="Q1087" i="7"/>
  <c r="S1087" i="7" s="1"/>
  <c r="S1045" i="7"/>
  <c r="S1037" i="7"/>
  <c r="S1014" i="7"/>
  <c r="S1011" i="7"/>
  <c r="S1010" i="7"/>
  <c r="S1007" i="7"/>
  <c r="S998" i="7"/>
  <c r="S983" i="7"/>
  <c r="S975" i="7"/>
  <c r="S960" i="7"/>
  <c r="S950" i="7"/>
  <c r="S944" i="7"/>
  <c r="S934" i="7"/>
  <c r="S920" i="7"/>
  <c r="S915" i="7"/>
  <c r="S913" i="7"/>
  <c r="S910" i="7"/>
  <c r="S903" i="7"/>
  <c r="S672" i="7"/>
  <c r="S658" i="7"/>
  <c r="S654" i="7"/>
  <c r="S614" i="7"/>
  <c r="S471" i="7"/>
  <c r="S465" i="7"/>
  <c r="S368" i="7"/>
  <c r="S355" i="7"/>
  <c r="S335" i="7"/>
  <c r="Q1125" i="7" l="1"/>
  <c r="S1125" i="7" s="1"/>
  <c r="S403" i="7"/>
  <c r="S364" i="7"/>
  <c r="S1245" i="7"/>
  <c r="S1203" i="7" l="1"/>
  <c r="S1191" i="7"/>
  <c r="S1205" i="7"/>
  <c r="S1244" i="7"/>
  <c r="S1249" i="7"/>
  <c r="S1201" i="7"/>
  <c r="S1198" i="7"/>
  <c r="S1231" i="7"/>
  <c r="S1225" i="7"/>
  <c r="S1255" i="7"/>
  <c r="S1271" i="7"/>
  <c r="S1241" i="7"/>
  <c r="S1224" i="7"/>
  <c r="S1262" i="7"/>
  <c r="S1257" i="7"/>
  <c r="S1274" i="7"/>
  <c r="S1227" i="7"/>
  <c r="S1208" i="7"/>
  <c r="S1189" i="7"/>
  <c r="S1192" i="7"/>
  <c r="S1186" i="7"/>
  <c r="S1240" i="7"/>
  <c r="S1266" i="7"/>
  <c r="S1209" i="7"/>
  <c r="S1236" i="7"/>
  <c r="S1059" i="7"/>
  <c r="S1038" i="7"/>
  <c r="S1036" i="7"/>
  <c r="S1039" i="7"/>
  <c r="S1047" i="7"/>
  <c r="S1044" i="7"/>
  <c r="S1058" i="7"/>
  <c r="S1061" i="7"/>
  <c r="S1054" i="7"/>
  <c r="S1102" i="7"/>
  <c r="S1035" i="7"/>
  <c r="S1052" i="7"/>
  <c r="S899" i="7"/>
  <c r="S1002" i="7"/>
  <c r="S961" i="7"/>
  <c r="S993" i="7"/>
  <c r="S978" i="7"/>
  <c r="S966" i="7"/>
  <c r="S970" i="7"/>
  <c r="S959" i="7"/>
  <c r="Q769" i="7"/>
  <c r="S769" i="7" s="1"/>
  <c r="Q764" i="7"/>
  <c r="S764" i="7" s="1"/>
  <c r="Q738" i="7"/>
  <c r="S738" i="7" s="1"/>
  <c r="Q716" i="7"/>
  <c r="S716" i="7" s="1"/>
  <c r="Q775" i="7"/>
  <c r="S775" i="7" s="1"/>
  <c r="Q740" i="7"/>
  <c r="S740" i="7" s="1"/>
  <c r="Q766" i="7"/>
  <c r="S766" i="7" s="1"/>
  <c r="Q707" i="7"/>
  <c r="S707" i="7" s="1"/>
  <c r="S519" i="7"/>
  <c r="S639" i="7"/>
  <c r="S539" i="7"/>
  <c r="S570" i="7"/>
  <c r="S558" i="7"/>
  <c r="S512" i="7"/>
  <c r="S645" i="7"/>
  <c r="S551" i="7"/>
  <c r="S684" i="7"/>
  <c r="S601" i="7"/>
  <c r="S670" i="7"/>
  <c r="S661" i="7"/>
  <c r="S615" i="7"/>
  <c r="S598" i="7"/>
  <c r="S455" i="7"/>
  <c r="S456" i="7"/>
  <c r="S461" i="7"/>
  <c r="S467" i="7"/>
  <c r="S479" i="7"/>
  <c r="S449" i="7"/>
  <c r="S426" i="7"/>
  <c r="S498" i="7"/>
  <c r="S404" i="7"/>
  <c r="S347" i="7"/>
  <c r="S407" i="7"/>
  <c r="S427" i="7"/>
  <c r="S487" i="7"/>
  <c r="S484" i="7"/>
  <c r="S482" i="7"/>
  <c r="S442" i="7"/>
  <c r="S478" i="7"/>
  <c r="S499" i="7"/>
  <c r="S445" i="7"/>
  <c r="S483" i="7"/>
  <c r="S470" i="7"/>
  <c r="S500" i="7"/>
  <c r="S502" i="7"/>
  <c r="S294" i="7"/>
  <c r="S503" i="7"/>
  <c r="S439" i="7"/>
  <c r="S431" i="7"/>
  <c r="S495" i="7"/>
  <c r="S475" i="7"/>
  <c r="S313" i="7"/>
  <c r="S396" i="7"/>
  <c r="S417" i="7"/>
  <c r="S331" i="7"/>
  <c r="S346" i="7"/>
  <c r="S463" i="7"/>
  <c r="S419" i="7"/>
  <c r="S388" i="7"/>
</calcChain>
</file>

<file path=xl/sharedStrings.xml><?xml version="1.0" encoding="utf-8"?>
<sst xmlns="http://schemas.openxmlformats.org/spreadsheetml/2006/main" count="13194" uniqueCount="2152">
  <si>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</si>
  <si>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</si>
  <si>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</si>
  <si>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</si>
  <si>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</si>
  <si>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</si>
  <si>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</si>
  <si>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</si>
  <si>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</si>
  <si>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</si>
  <si>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</si>
  <si>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</si>
  <si>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</si>
  <si>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</si>
  <si>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</si>
  <si>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</si>
  <si>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М-05-01</t>
  </si>
  <si>
    <t>М-05-02</t>
  </si>
  <si>
    <t>М-05-03</t>
  </si>
  <si>
    <t>М-05-04</t>
  </si>
  <si>
    <t>М-05-05</t>
  </si>
  <si>
    <t>М-05-06</t>
  </si>
  <si>
    <t>М-05-07</t>
  </si>
  <si>
    <t>М-05-08</t>
  </si>
  <si>
    <t>М-05-09</t>
  </si>
  <si>
    <t>М-05-10</t>
  </si>
  <si>
    <t>М-05-11</t>
  </si>
  <si>
    <t>М-05-12</t>
  </si>
  <si>
    <t>М-05-13</t>
  </si>
  <si>
    <t>М-05-14</t>
  </si>
  <si>
    <t>М-05-15</t>
  </si>
  <si>
    <t>М-05-16</t>
  </si>
  <si>
    <t>М-05-17</t>
  </si>
  <si>
    <t>М-05-18</t>
  </si>
  <si>
    <t>М-05-19</t>
  </si>
  <si>
    <t>М-05-20</t>
  </si>
  <si>
    <t>М-05-21</t>
  </si>
  <si>
    <t>М-05-22</t>
  </si>
  <si>
    <t>М-05-23</t>
  </si>
  <si>
    <t>М-05-24</t>
  </si>
  <si>
    <t>М-05-25</t>
  </si>
  <si>
    <t>М-05-26</t>
  </si>
  <si>
    <t>М-05-27</t>
  </si>
  <si>
    <t>М-05-28</t>
  </si>
  <si>
    <t>М-05-29</t>
  </si>
  <si>
    <t>М-05-30</t>
  </si>
  <si>
    <t>М-05-31</t>
  </si>
  <si>
    <t>М-05-32</t>
  </si>
  <si>
    <t>М-05-33</t>
  </si>
  <si>
    <t>М-05-34</t>
  </si>
  <si>
    <t>М-05-35</t>
  </si>
  <si>
    <t>М-05-36</t>
  </si>
  <si>
    <t>М-05-37</t>
  </si>
  <si>
    <t>М-06-01</t>
  </si>
  <si>
    <t>М-06-02</t>
  </si>
  <si>
    <t>М-06-03</t>
  </si>
  <si>
    <t>М-06-04</t>
  </si>
  <si>
    <t>М-06-05</t>
  </si>
  <si>
    <t>М-06-06</t>
  </si>
  <si>
    <t>М-06-07</t>
  </si>
  <si>
    <t>М-06-08</t>
  </si>
  <si>
    <t>М-06-09</t>
  </si>
  <si>
    <t>М-06-10</t>
  </si>
  <si>
    <t>М-06-11</t>
  </si>
  <si>
    <t>М-06-12</t>
  </si>
  <si>
    <t>М-06-13</t>
  </si>
  <si>
    <t>М-06-14</t>
  </si>
  <si>
    <t>М-07-01</t>
  </si>
  <si>
    <t>М-07-02</t>
  </si>
  <si>
    <t>М-07-03</t>
  </si>
  <si>
    <t>М-07-04</t>
  </si>
  <si>
    <t>М-07-05</t>
  </si>
  <si>
    <t>М-07-06</t>
  </si>
  <si>
    <t>М-07-07</t>
  </si>
  <si>
    <t>М-07-08</t>
  </si>
  <si>
    <t>М-08-01</t>
  </si>
  <si>
    <t>М-08-02</t>
  </si>
  <si>
    <t>М-08-03</t>
  </si>
  <si>
    <t>М-08-04</t>
  </si>
  <si>
    <t>М-08-05</t>
  </si>
  <si>
    <t>М-08-06</t>
  </si>
  <si>
    <t>М-08-07</t>
  </si>
  <si>
    <t>М-08-08</t>
  </si>
  <si>
    <t>М-09-01</t>
  </si>
  <si>
    <t>М-09-02</t>
  </si>
  <si>
    <t>М-09-03</t>
  </si>
  <si>
    <t>М-09-04</t>
  </si>
  <si>
    <t>М-09-05</t>
  </si>
  <si>
    <t>М-09-06</t>
  </si>
  <si>
    <t>М-09-07</t>
  </si>
  <si>
    <t>М-09-08</t>
  </si>
  <si>
    <t>М-09-09</t>
  </si>
  <si>
    <t>М-09-10</t>
  </si>
  <si>
    <t>М-09-11</t>
  </si>
  <si>
    <t>М-09-12</t>
  </si>
  <si>
    <t>М-10-01</t>
  </si>
  <si>
    <t>М-10-02</t>
  </si>
  <si>
    <t>М-10-03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</si>
  <si>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</si>
  <si>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</si>
  <si>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</si>
  <si>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</si>
  <si>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</si>
  <si>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</si>
  <si>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</si>
  <si>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</si>
  <si>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</si>
  <si>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</si>
  <si>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</si>
  <si>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</si>
  <si>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</si>
  <si>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</si>
  <si>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</si>
  <si>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</si>
  <si>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</si>
  <si>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</si>
  <si>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</si>
  <si>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</si>
  <si>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М-10-24</t>
  </si>
  <si>
    <t>М-10-25</t>
  </si>
  <si>
    <t>М-10-26</t>
  </si>
  <si>
    <t>М-10-27</t>
  </si>
  <si>
    <t>М-11-01</t>
  </si>
  <si>
    <t>М-11-02</t>
  </si>
  <si>
    <t>М-11-03</t>
  </si>
  <si>
    <t>М-11-04</t>
  </si>
  <si>
    <t>М-11-05</t>
  </si>
  <si>
    <t>М-11-06</t>
  </si>
  <si>
    <t>М-11-07</t>
  </si>
  <si>
    <t>М-11-08</t>
  </si>
  <si>
    <t>МАОУ гимназия № 1</t>
  </si>
  <si>
    <t>МАОУ СОШ № 2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</si>
  <si>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</si>
  <si>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</si>
  <si>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</si>
  <si>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</si>
  <si>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</si>
  <si>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</si>
  <si>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</si>
  <si>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</si>
  <si>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</si>
  <si>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</si>
  <si>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ООШ № 15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</si>
  <si>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</si>
  <si>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</si>
  <si>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</si>
  <si>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</si>
  <si>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</si>
  <si>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</si>
  <si>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25 с УИОП</t>
  </si>
  <si>
    <t>МАОУ СОШ № 26</t>
  </si>
  <si>
    <t>МАОУ СОШ № 28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</si>
  <si>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</si>
  <si>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</si>
  <si>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</si>
  <si>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</si>
  <si>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38</t>
  </si>
  <si>
    <t>МАОУ СОШ № 39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</si>
  <si>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</si>
  <si>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</si>
  <si>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</si>
  <si>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</si>
  <si>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</si>
  <si>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</si>
  <si>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</si>
  <si>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СОШ № 56</t>
  </si>
  <si>
    <t>МАОУ СОШ № 57</t>
  </si>
  <si>
    <t>МАОУ СОШ № 58</t>
  </si>
  <si>
    <t>МАОУ КМЛ</t>
  </si>
  <si>
    <t>ГАУ КО ОО ШИЛИ</t>
  </si>
  <si>
    <t>филиал НВМУ в г. Калининграде</t>
  </si>
  <si>
    <t>АНО Лицей "Ганзейская ладья"</t>
  </si>
  <si>
    <t>Райкова</t>
  </si>
  <si>
    <t>Дарья</t>
  </si>
  <si>
    <t>Денисовна</t>
  </si>
  <si>
    <t>ХЛ</t>
  </si>
  <si>
    <t>Зезюлькина</t>
  </si>
  <si>
    <t>Арина</t>
  </si>
  <si>
    <t>Константиновна</t>
  </si>
  <si>
    <t>Мулевич</t>
  </si>
  <si>
    <t>Ксения</t>
  </si>
  <si>
    <t>Максимовна</t>
  </si>
  <si>
    <t>Лебедева</t>
  </si>
  <si>
    <t>Екатерина</t>
  </si>
  <si>
    <t>Ивановна</t>
  </si>
  <si>
    <t>Максимова</t>
  </si>
  <si>
    <t>Надежда</t>
  </si>
  <si>
    <t>Владимировна</t>
  </si>
  <si>
    <t>Василюк</t>
  </si>
  <si>
    <t>Елисавета</t>
  </si>
  <si>
    <t>Юрьевна</t>
  </si>
  <si>
    <t>Авдеенкова</t>
  </si>
  <si>
    <t>Сергеевна</t>
  </si>
  <si>
    <t>М</t>
  </si>
  <si>
    <t>Влахович</t>
  </si>
  <si>
    <t>Степан</t>
  </si>
  <si>
    <t>Стефанович</t>
  </si>
  <si>
    <t>Заключенкова</t>
  </si>
  <si>
    <t>Анна</t>
  </si>
  <si>
    <t>Витальевна</t>
  </si>
  <si>
    <t>Быков</t>
  </si>
  <si>
    <t>Аким</t>
  </si>
  <si>
    <t>Олегович</t>
  </si>
  <si>
    <t>Григорий</t>
  </si>
  <si>
    <t>Александрович</t>
  </si>
  <si>
    <t>Серебряков</t>
  </si>
  <si>
    <t>Михаил</t>
  </si>
  <si>
    <t>Сергеевич</t>
  </si>
  <si>
    <t>Козаченко</t>
  </si>
  <si>
    <t>Мария</t>
  </si>
  <si>
    <t>Барбальс</t>
  </si>
  <si>
    <t>Максим</t>
  </si>
  <si>
    <t>Русланович</t>
  </si>
  <si>
    <t>Кирюхина</t>
  </si>
  <si>
    <t>Игоревна</t>
  </si>
  <si>
    <t>Никитенко</t>
  </si>
  <si>
    <t>Касатова</t>
  </si>
  <si>
    <t>Анастасия</t>
  </si>
  <si>
    <t>Дмитриевна</t>
  </si>
  <si>
    <t>Сункович</t>
  </si>
  <si>
    <t>Софья</t>
  </si>
  <si>
    <t>Морозова</t>
  </si>
  <si>
    <t>Геронтьева</t>
  </si>
  <si>
    <t>Андреевна</t>
  </si>
  <si>
    <t>Дзядович</t>
  </si>
  <si>
    <t>Варвара</t>
  </si>
  <si>
    <t>Николаевна</t>
  </si>
  <si>
    <t>Филонова</t>
  </si>
  <si>
    <t>Светлана</t>
  </si>
  <si>
    <t>Ковалёв</t>
  </si>
  <si>
    <t>Петр</t>
  </si>
  <si>
    <t>Кириллович</t>
  </si>
  <si>
    <t>Золотарёв</t>
  </si>
  <si>
    <t>Денисович</t>
  </si>
  <si>
    <t>Назаров</t>
  </si>
  <si>
    <t>Виталий</t>
  </si>
  <si>
    <t>Дмитриевич</t>
  </si>
  <si>
    <t>Трофимов</t>
  </si>
  <si>
    <t>Константинович</t>
  </si>
  <si>
    <t>Раков</t>
  </si>
  <si>
    <t>Владимир</t>
  </si>
  <si>
    <t>Бродский</t>
  </si>
  <si>
    <t>Девид</t>
  </si>
  <si>
    <t>Юльевич</t>
  </si>
  <si>
    <t>Ильюшин</t>
  </si>
  <si>
    <t>Александр</t>
  </si>
  <si>
    <t>Котелевская</t>
  </si>
  <si>
    <t>Виктория</t>
  </si>
  <si>
    <t>Маковский</t>
  </si>
  <si>
    <t>Кирилл</t>
  </si>
  <si>
    <t>Игоревич</t>
  </si>
  <si>
    <t>Фёдоров</t>
  </si>
  <si>
    <t>Георгий</t>
  </si>
  <si>
    <t>Витальевич</t>
  </si>
  <si>
    <t>Таранов</t>
  </si>
  <si>
    <t>Владиславович</t>
  </si>
  <si>
    <t>С</t>
  </si>
  <si>
    <t>МС</t>
  </si>
  <si>
    <t>Д</t>
  </si>
  <si>
    <t>Архалович</t>
  </si>
  <si>
    <t>Валерия</t>
  </si>
  <si>
    <t>Литвиненко</t>
  </si>
  <si>
    <t>Б</t>
  </si>
  <si>
    <t>Телегин</t>
  </si>
  <si>
    <t>Архипова</t>
  </si>
  <si>
    <t>Елизавета</t>
  </si>
  <si>
    <t>Петрова</t>
  </si>
  <si>
    <t>Бобровицкая</t>
  </si>
  <si>
    <t>Отубаева</t>
  </si>
  <si>
    <t>Диана</t>
  </si>
  <si>
    <t>Артёмовна</t>
  </si>
  <si>
    <t>Стародубова</t>
  </si>
  <si>
    <t>Г</t>
  </si>
  <si>
    <t>Панечко</t>
  </si>
  <si>
    <t>Ангелина</t>
  </si>
  <si>
    <t>Васильевна</t>
  </si>
  <si>
    <t>Михмель</t>
  </si>
  <si>
    <t>Олеговна</t>
  </si>
  <si>
    <t>Зрейкат</t>
  </si>
  <si>
    <t>Рами</t>
  </si>
  <si>
    <t>Васильева</t>
  </si>
  <si>
    <t>Михайловна</t>
  </si>
  <si>
    <t>Босова</t>
  </si>
  <si>
    <t>Юлия</t>
  </si>
  <si>
    <t>Балыко</t>
  </si>
  <si>
    <t>Ярослав</t>
  </si>
  <si>
    <t>Сундеев</t>
  </si>
  <si>
    <t>Арсений</t>
  </si>
  <si>
    <t>Юрьевич</t>
  </si>
  <si>
    <t>Клемешева</t>
  </si>
  <si>
    <t>Некрасова</t>
  </si>
  <si>
    <t>Аликова</t>
  </si>
  <si>
    <t>Луиза</t>
  </si>
  <si>
    <t>Лунгу</t>
  </si>
  <si>
    <t>Романовна</t>
  </si>
  <si>
    <t>Тарасова</t>
  </si>
  <si>
    <t>Анжелика</t>
  </si>
  <si>
    <t>Савинцева</t>
  </si>
  <si>
    <t>Ирина</t>
  </si>
  <si>
    <t>Вячеславовна</t>
  </si>
  <si>
    <t>Озйурт</t>
  </si>
  <si>
    <t>София</t>
  </si>
  <si>
    <t>Турановна</t>
  </si>
  <si>
    <t>Изотенко</t>
  </si>
  <si>
    <t>Кошкина</t>
  </si>
  <si>
    <t>Лю-Юнди</t>
  </si>
  <si>
    <t>Лия</t>
  </si>
  <si>
    <t>Марцайтис</t>
  </si>
  <si>
    <t>Видманто</t>
  </si>
  <si>
    <t>Прокопьева</t>
  </si>
  <si>
    <t>Алексеевна</t>
  </si>
  <si>
    <t>Фёдорова</t>
  </si>
  <si>
    <t>Голубева</t>
  </si>
  <si>
    <t>Алиса</t>
  </si>
  <si>
    <t>Л</t>
  </si>
  <si>
    <t>Васильев</t>
  </si>
  <si>
    <t>Сергей</t>
  </si>
  <si>
    <t>Киевский</t>
  </si>
  <si>
    <t>Мирослав</t>
  </si>
  <si>
    <t>Владимирович</t>
  </si>
  <si>
    <t>Бочкова</t>
  </si>
  <si>
    <t>Аглая</t>
  </si>
  <si>
    <t>Александровна</t>
  </si>
  <si>
    <t>Рахно</t>
  </si>
  <si>
    <t>Сиволапова</t>
  </si>
  <si>
    <t>Гирш</t>
  </si>
  <si>
    <t>Помалюк</t>
  </si>
  <si>
    <t>Нейман</t>
  </si>
  <si>
    <t>Патриция</t>
  </si>
  <si>
    <t>Евгеньевна</t>
  </si>
  <si>
    <t>Декасова</t>
  </si>
  <si>
    <t>Кира</t>
  </si>
  <si>
    <t>Безбах</t>
  </si>
  <si>
    <t>Илья</t>
  </si>
  <si>
    <t>Сидаш</t>
  </si>
  <si>
    <t>Дарина</t>
  </si>
  <si>
    <t>Павловна</t>
  </si>
  <si>
    <t>Радион</t>
  </si>
  <si>
    <t>Дубровин</t>
  </si>
  <si>
    <t>Даниил</t>
  </si>
  <si>
    <t>Андреевич</t>
  </si>
  <si>
    <t>Кудрявцева</t>
  </si>
  <si>
    <t>Абросимова</t>
  </si>
  <si>
    <t>Серафима</t>
  </si>
  <si>
    <t>А</t>
  </si>
  <si>
    <t>Гулянков</t>
  </si>
  <si>
    <t>Антон</t>
  </si>
  <si>
    <t>Евгеньевич</t>
  </si>
  <si>
    <t>Ерёменко</t>
  </si>
  <si>
    <t>Поляков</t>
  </si>
  <si>
    <t>Макар</t>
  </si>
  <si>
    <t>Попов</t>
  </si>
  <si>
    <t>Цикель</t>
  </si>
  <si>
    <t>Дмитрий</t>
  </si>
  <si>
    <t>Мирошник</t>
  </si>
  <si>
    <t>Лев</t>
  </si>
  <si>
    <t>Германович</t>
  </si>
  <si>
    <t>Быкова</t>
  </si>
  <si>
    <t>Дудникова</t>
  </si>
  <si>
    <t>Ярослава</t>
  </si>
  <si>
    <t>Ильинична</t>
  </si>
  <si>
    <t>Барабаш</t>
  </si>
  <si>
    <t>Ольга</t>
  </si>
  <si>
    <t>Трухачева</t>
  </si>
  <si>
    <t>Кузённая</t>
  </si>
  <si>
    <t>Клещевникова</t>
  </si>
  <si>
    <t>Пищев</t>
  </si>
  <si>
    <t>Кузнецова</t>
  </si>
  <si>
    <t>Яна</t>
  </si>
  <si>
    <t>Стефановна</t>
  </si>
  <si>
    <t>Лопатин</t>
  </si>
  <si>
    <t>Виктор</t>
  </si>
  <si>
    <t>Толстошеев</t>
  </si>
  <si>
    <t>Елисей</t>
  </si>
  <si>
    <t>Викторович</t>
  </si>
  <si>
    <t>Зинов</t>
  </si>
  <si>
    <t>Тимур</t>
  </si>
  <si>
    <t>Хоменко</t>
  </si>
  <si>
    <t>Владиславовна</t>
  </si>
  <si>
    <t>Исаков</t>
  </si>
  <si>
    <t>Глеб</t>
  </si>
  <si>
    <t>Наталья</t>
  </si>
  <si>
    <t>Мнацаканов</t>
  </si>
  <si>
    <t>Эдуардович</t>
  </si>
  <si>
    <t>Валерий</t>
  </si>
  <si>
    <t>Петров</t>
  </si>
  <si>
    <t>Усеня</t>
  </si>
  <si>
    <t>Татьяна</t>
  </si>
  <si>
    <t>Подчаши</t>
  </si>
  <si>
    <t>Иван</t>
  </si>
  <si>
    <t>Вайткус</t>
  </si>
  <si>
    <t>Роландас</t>
  </si>
  <si>
    <t>Ромуальдо</t>
  </si>
  <si>
    <t>Малышева</t>
  </si>
  <si>
    <t>Ева</t>
  </si>
  <si>
    <t>Зиновьев</t>
  </si>
  <si>
    <t>Плаксицкий</t>
  </si>
  <si>
    <t>Сафаргалиева</t>
  </si>
  <si>
    <t>В</t>
  </si>
  <si>
    <t>Стащинская</t>
  </si>
  <si>
    <t>Милана</t>
  </si>
  <si>
    <t>Вадимовна</t>
  </si>
  <si>
    <t>Лебеденко</t>
  </si>
  <si>
    <t>Андрей</t>
  </si>
  <si>
    <t>Худяков</t>
  </si>
  <si>
    <t>Архип</t>
  </si>
  <si>
    <t>Порядин</t>
  </si>
  <si>
    <t>Потап</t>
  </si>
  <si>
    <t>Никитич</t>
  </si>
  <si>
    <t>М-05-38</t>
  </si>
  <si>
    <t>М-05-39</t>
  </si>
  <si>
    <t>Аронова</t>
  </si>
  <si>
    <t>Мешкова</t>
  </si>
  <si>
    <t>Голоднева</t>
  </si>
  <si>
    <t>Перепечай</t>
  </si>
  <si>
    <t>Браун</t>
  </si>
  <si>
    <t>Марина</t>
  </si>
  <si>
    <t>Викторовна</t>
  </si>
  <si>
    <t>Смирнова</t>
  </si>
  <si>
    <t>Журавлёва</t>
  </si>
  <si>
    <t>Абашева</t>
  </si>
  <si>
    <t>Раифовна</t>
  </si>
  <si>
    <t>Пряхина</t>
  </si>
  <si>
    <t>Лашина</t>
  </si>
  <si>
    <t>Наталия</t>
  </si>
  <si>
    <t>Руслановна</t>
  </si>
  <si>
    <t>призер</t>
  </si>
  <si>
    <t>участник</t>
  </si>
  <si>
    <t>победитель</t>
  </si>
  <si>
    <t xml:space="preserve">Мрыхина </t>
  </si>
  <si>
    <t xml:space="preserve">Дарья </t>
  </si>
  <si>
    <t>Солодовникова</t>
  </si>
  <si>
    <t>Елена</t>
  </si>
  <si>
    <t>Геннадьевна</t>
  </si>
  <si>
    <t>Нагаева</t>
  </si>
  <si>
    <t xml:space="preserve">Карина </t>
  </si>
  <si>
    <t>Дастановна</t>
  </si>
  <si>
    <t>Крят</t>
  </si>
  <si>
    <t xml:space="preserve">Анна </t>
  </si>
  <si>
    <t xml:space="preserve">Комисарайтите </t>
  </si>
  <si>
    <t xml:space="preserve">Виолетта </t>
  </si>
  <si>
    <t xml:space="preserve">Ковальчук </t>
  </si>
  <si>
    <t xml:space="preserve">Данил </t>
  </si>
  <si>
    <t xml:space="preserve">Коновалова </t>
  </si>
  <si>
    <t xml:space="preserve">Волкова </t>
  </si>
  <si>
    <t xml:space="preserve">Солонович </t>
  </si>
  <si>
    <t xml:space="preserve">Юлия </t>
  </si>
  <si>
    <t xml:space="preserve">Кириленко </t>
  </si>
  <si>
    <t xml:space="preserve">Полина </t>
  </si>
  <si>
    <t>Макеева</t>
  </si>
  <si>
    <t>Алина</t>
  </si>
  <si>
    <t>Новикова</t>
  </si>
  <si>
    <t>Валентина</t>
  </si>
  <si>
    <t>Поддуева</t>
  </si>
  <si>
    <t>Владлена</t>
  </si>
  <si>
    <t>Клочкова</t>
  </si>
  <si>
    <t>Яцкевич</t>
  </si>
  <si>
    <t>Ариана</t>
  </si>
  <si>
    <t>Куликова</t>
  </si>
  <si>
    <t xml:space="preserve">Виктория </t>
  </si>
  <si>
    <t>Сагалаков</t>
  </si>
  <si>
    <t>М-08-15</t>
  </si>
  <si>
    <t>Рожков</t>
  </si>
  <si>
    <t>Владмирович</t>
  </si>
  <si>
    <t>М-08-14</t>
  </si>
  <si>
    <t>Калашников-Хейлик</t>
  </si>
  <si>
    <t>Владислав</t>
  </si>
  <si>
    <t>Бельш</t>
  </si>
  <si>
    <t>Вадим</t>
  </si>
  <si>
    <t>Анатольевич</t>
  </si>
  <si>
    <t>Жилин</t>
  </si>
  <si>
    <t>М-08-10</t>
  </si>
  <si>
    <t>Доронина</t>
  </si>
  <si>
    <t>М-08-09</t>
  </si>
  <si>
    <t>Яковлва</t>
  </si>
  <si>
    <t>М-08-13</t>
  </si>
  <si>
    <t>Ивлев</t>
  </si>
  <si>
    <t>Роман</t>
  </si>
  <si>
    <t>М-08-12</t>
  </si>
  <si>
    <t>Фомакина</t>
  </si>
  <si>
    <t>М-08-16</t>
  </si>
  <si>
    <t>Юнусов</t>
  </si>
  <si>
    <t>Павел</t>
  </si>
  <si>
    <t>М-08-11</t>
  </si>
  <si>
    <t>Панченко</t>
  </si>
  <si>
    <t>Ляхова</t>
  </si>
  <si>
    <t>Нелли</t>
  </si>
  <si>
    <t>Осинцева</t>
  </si>
  <si>
    <t>Милада</t>
  </si>
  <si>
    <t>Хильшер</t>
  </si>
  <si>
    <t>Коростиева</t>
  </si>
  <si>
    <t>Владислава</t>
  </si>
  <si>
    <t>Панасенко</t>
  </si>
  <si>
    <t>Савелий</t>
  </si>
  <si>
    <t>Николаевич</t>
  </si>
  <si>
    <t>Соснин</t>
  </si>
  <si>
    <t>Артур</t>
  </si>
  <si>
    <t>Вячеславович</t>
  </si>
  <si>
    <t>Данилов</t>
  </si>
  <si>
    <t>Богдан</t>
  </si>
  <si>
    <t>Георгиевич</t>
  </si>
  <si>
    <t xml:space="preserve">Шачнева </t>
  </si>
  <si>
    <t xml:space="preserve">Числова </t>
  </si>
  <si>
    <t>М-04-01</t>
  </si>
  <si>
    <t>Катаева</t>
  </si>
  <si>
    <t>Ульяна</t>
  </si>
  <si>
    <t>Киселева</t>
  </si>
  <si>
    <t>Шоймер</t>
  </si>
  <si>
    <t xml:space="preserve">Мажарова </t>
  </si>
  <si>
    <t xml:space="preserve">Ксения </t>
  </si>
  <si>
    <t>самообразование</t>
  </si>
  <si>
    <t xml:space="preserve">Фокина </t>
  </si>
  <si>
    <t xml:space="preserve">Илана </t>
  </si>
  <si>
    <t xml:space="preserve">Литвиненко </t>
  </si>
  <si>
    <t xml:space="preserve">Яна </t>
  </si>
  <si>
    <t xml:space="preserve">Щеглова </t>
  </si>
  <si>
    <t xml:space="preserve">Варвара </t>
  </si>
  <si>
    <t xml:space="preserve">Черепанова </t>
  </si>
  <si>
    <t xml:space="preserve">Александра </t>
  </si>
  <si>
    <t xml:space="preserve">Артемьева </t>
  </si>
  <si>
    <t xml:space="preserve">Маргарита </t>
  </si>
  <si>
    <t xml:space="preserve">Тищенко </t>
  </si>
  <si>
    <t xml:space="preserve">Кристина </t>
  </si>
  <si>
    <t>Явкина</t>
  </si>
  <si>
    <t>Аделина</t>
  </si>
  <si>
    <t xml:space="preserve">Потехина </t>
  </si>
  <si>
    <t xml:space="preserve"> победитель</t>
  </si>
  <si>
    <t>Ульянов</t>
  </si>
  <si>
    <t>Вадимович</t>
  </si>
  <si>
    <t>Бенни</t>
  </si>
  <si>
    <t>М-04-02</t>
  </si>
  <si>
    <t>Абдуллаева</t>
  </si>
  <si>
    <t>Самира</t>
  </si>
  <si>
    <t>Санджаровна</t>
  </si>
  <si>
    <t>М-04-03</t>
  </si>
  <si>
    <t>Шпякин</t>
  </si>
  <si>
    <t>М-04-04</t>
  </si>
  <si>
    <t>Калинин</t>
  </si>
  <si>
    <t>Артем</t>
  </si>
  <si>
    <t>М-04-05</t>
  </si>
  <si>
    <t>Лисяченко</t>
  </si>
  <si>
    <t>М-04-06</t>
  </si>
  <si>
    <t>Чех</t>
  </si>
  <si>
    <t>Захар</t>
  </si>
  <si>
    <t>Арбузова</t>
  </si>
  <si>
    <t>Стреминская</t>
  </si>
  <si>
    <t>Кошеварова</t>
  </si>
  <si>
    <t>Алесеевна</t>
  </si>
  <si>
    <t>Пырко</t>
  </si>
  <si>
    <t>Полина</t>
  </si>
  <si>
    <t>Газетова</t>
  </si>
  <si>
    <t xml:space="preserve">Живило </t>
  </si>
  <si>
    <t>Аврора</t>
  </si>
  <si>
    <t>Кирилловна</t>
  </si>
  <si>
    <t>Маркова</t>
  </si>
  <si>
    <t>Николь</t>
  </si>
  <si>
    <t>Шишкова</t>
  </si>
  <si>
    <t>Генералова</t>
  </si>
  <si>
    <t>Сутягин</t>
  </si>
  <si>
    <t>Никита</t>
  </si>
  <si>
    <t xml:space="preserve">Сёмин </t>
  </si>
  <si>
    <t>Артурович</t>
  </si>
  <si>
    <t>Романцов</t>
  </si>
  <si>
    <t>Васильевич</t>
  </si>
  <si>
    <t>Мосоровская</t>
  </si>
  <si>
    <t>Гайдай</t>
  </si>
  <si>
    <t>Якушева</t>
  </si>
  <si>
    <t>Вера</t>
  </si>
  <si>
    <t xml:space="preserve">Абилова </t>
  </si>
  <si>
    <t>Фатима</t>
  </si>
  <si>
    <t>Камрановна</t>
  </si>
  <si>
    <t>Зибров</t>
  </si>
  <si>
    <t>Валериевич</t>
  </si>
  <si>
    <t>Абилов</t>
  </si>
  <si>
    <t>Улви</t>
  </si>
  <si>
    <t>Камран оглы</t>
  </si>
  <si>
    <t>Мазурок</t>
  </si>
  <si>
    <t>Юрий</t>
  </si>
  <si>
    <t>Батухтина</t>
  </si>
  <si>
    <t>Вероника</t>
  </si>
  <si>
    <t>Хомич</t>
  </si>
  <si>
    <t>М-07-10</t>
  </si>
  <si>
    <t>Минасян</t>
  </si>
  <si>
    <t>Сильва</t>
  </si>
  <si>
    <t>Сасуновна</t>
  </si>
  <si>
    <t xml:space="preserve">Сашина </t>
  </si>
  <si>
    <t>Алексеенко</t>
  </si>
  <si>
    <t>Ситникова</t>
  </si>
  <si>
    <t>Алыевна</t>
  </si>
  <si>
    <t>М-07-09</t>
  </si>
  <si>
    <t>Гагаринова</t>
  </si>
  <si>
    <t>Косинова</t>
  </si>
  <si>
    <t>Логунов</t>
  </si>
  <si>
    <t>Николай</t>
  </si>
  <si>
    <t>Нестеров</t>
  </si>
  <si>
    <t>Кавченкова</t>
  </si>
  <si>
    <t>Кокенко</t>
  </si>
  <si>
    <t>Исламовна</t>
  </si>
  <si>
    <t>Готовчикова</t>
  </si>
  <si>
    <t>Валерьевна</t>
  </si>
  <si>
    <t>Салтыкова</t>
  </si>
  <si>
    <t>Клепнева</t>
  </si>
  <si>
    <t>Карина</t>
  </si>
  <si>
    <t>Мичурина</t>
  </si>
  <si>
    <t>Любовь</t>
  </si>
  <si>
    <t>Якутов</t>
  </si>
  <si>
    <t>Сосорина</t>
  </si>
  <si>
    <t>Антоновна</t>
  </si>
  <si>
    <t>Шинкаренко</t>
  </si>
  <si>
    <t>Коварик</t>
  </si>
  <si>
    <t>Анатольевна</t>
  </si>
  <si>
    <t>Маяков</t>
  </si>
  <si>
    <t>Всеволод</t>
  </si>
  <si>
    <t>Капустина</t>
  </si>
  <si>
    <t>Дулова</t>
  </si>
  <si>
    <t>Александра</t>
  </si>
  <si>
    <t>Иванова</t>
  </si>
  <si>
    <t>Александрова</t>
  </si>
  <si>
    <t>Старостенко</t>
  </si>
  <si>
    <t xml:space="preserve">Марина </t>
  </si>
  <si>
    <t>Федоренко</t>
  </si>
  <si>
    <t>Сазонова</t>
  </si>
  <si>
    <t>Лариса</t>
  </si>
  <si>
    <t>Бордикова</t>
  </si>
  <si>
    <t>Калинина</t>
  </si>
  <si>
    <t>Сушко</t>
  </si>
  <si>
    <t>Леонидовна</t>
  </si>
  <si>
    <t>Мазур</t>
  </si>
  <si>
    <t>Сывороткин</t>
  </si>
  <si>
    <t xml:space="preserve">Игорь </t>
  </si>
  <si>
    <t>Радионова</t>
  </si>
  <si>
    <t>Христич</t>
  </si>
  <si>
    <t>Зайцев</t>
  </si>
  <si>
    <t>Тимофей</t>
  </si>
  <si>
    <t>Борисович</t>
  </si>
  <si>
    <t>Пак</t>
  </si>
  <si>
    <t>Романовская</t>
  </si>
  <si>
    <t>Ломов</t>
  </si>
  <si>
    <t>Игорь</t>
  </si>
  <si>
    <t>Карасева</t>
  </si>
  <si>
    <t>Шайдурова</t>
  </si>
  <si>
    <t>Регина</t>
  </si>
  <si>
    <t>Печкова</t>
  </si>
  <si>
    <t>Загонкина</t>
  </si>
  <si>
    <t>Охрименко</t>
  </si>
  <si>
    <t>Меланья</t>
  </si>
  <si>
    <t>Хучаев</t>
  </si>
  <si>
    <t>Адам</t>
  </si>
  <si>
    <t>Мусаевич</t>
  </si>
  <si>
    <t>Коробкина</t>
  </si>
  <si>
    <t>Мелина</t>
  </si>
  <si>
    <t>Ильина</t>
  </si>
  <si>
    <t>Кондакова</t>
  </si>
  <si>
    <t>Касперавичус</t>
  </si>
  <si>
    <t>Струкова</t>
  </si>
  <si>
    <t>Федорова</t>
  </si>
  <si>
    <t>Губский</t>
  </si>
  <si>
    <t>Жуковский</t>
  </si>
  <si>
    <t>Костыркина</t>
  </si>
  <si>
    <t>Элеонора</t>
  </si>
  <si>
    <t>Зенкова</t>
  </si>
  <si>
    <t>Василиса</t>
  </si>
  <si>
    <t>Ермак</t>
  </si>
  <si>
    <t>Вишнёва</t>
  </si>
  <si>
    <t>Милена</t>
  </si>
  <si>
    <t>Поденежная</t>
  </si>
  <si>
    <t>Алеся</t>
  </si>
  <si>
    <t>Либерман</t>
  </si>
  <si>
    <t>Шалыгина</t>
  </si>
  <si>
    <t>Туманова</t>
  </si>
  <si>
    <t>Гельцер</t>
  </si>
  <si>
    <t>Салиева</t>
  </si>
  <si>
    <t>Зизевских</t>
  </si>
  <si>
    <t>Олеся</t>
  </si>
  <si>
    <t>Пашковская</t>
  </si>
  <si>
    <t>Иззатова</t>
  </si>
  <si>
    <t>Риана</t>
  </si>
  <si>
    <t>Парвиз кызы</t>
  </si>
  <si>
    <t>Зарубина</t>
  </si>
  <si>
    <t>Жанна</t>
  </si>
  <si>
    <t>Капица</t>
  </si>
  <si>
    <t>Антонович</t>
  </si>
  <si>
    <t>Земляков</t>
  </si>
  <si>
    <t>Максимович</t>
  </si>
  <si>
    <t>Демьянко</t>
  </si>
  <si>
    <t>Черняховский</t>
  </si>
  <si>
    <t>Мазанко</t>
  </si>
  <si>
    <t>Шуневич</t>
  </si>
  <si>
    <t>Рыжик</t>
  </si>
  <si>
    <t>Киселев</t>
  </si>
  <si>
    <t>Алексеевич</t>
  </si>
  <si>
    <t>Ковалевский</t>
  </si>
  <si>
    <t>Ярмак</t>
  </si>
  <si>
    <t>Потапенко</t>
  </si>
  <si>
    <t>Романович</t>
  </si>
  <si>
    <t>Гузенко</t>
  </si>
  <si>
    <t>Баланда</t>
  </si>
  <si>
    <t>Мякишева</t>
  </si>
  <si>
    <t>Тюменцева</t>
  </si>
  <si>
    <t>Бабий</t>
  </si>
  <si>
    <t>Ника</t>
  </si>
  <si>
    <t>Джатиева</t>
  </si>
  <si>
    <t>Артуровна</t>
  </si>
  <si>
    <t>Медина</t>
  </si>
  <si>
    <t>Жуковская</t>
  </si>
  <si>
    <t>Германова</t>
  </si>
  <si>
    <t>Сергиенко</t>
  </si>
  <si>
    <t>Салова</t>
  </si>
  <si>
    <t>Родина</t>
  </si>
  <si>
    <t>Хачатурян</t>
  </si>
  <si>
    <t>Французова</t>
  </si>
  <si>
    <t>Плешкевич</t>
  </si>
  <si>
    <t xml:space="preserve">Кузнецова </t>
  </si>
  <si>
    <t>Оксана</t>
  </si>
  <si>
    <t>Матвийчук</t>
  </si>
  <si>
    <t>Лилия</t>
  </si>
  <si>
    <t>Чумаков</t>
  </si>
  <si>
    <t>Михалев</t>
  </si>
  <si>
    <t>Бушуева</t>
  </si>
  <si>
    <t>Злата</t>
  </si>
  <si>
    <t>Сарандук</t>
  </si>
  <si>
    <t>М-04-07</t>
  </si>
  <si>
    <t>Колесов</t>
  </si>
  <si>
    <t>Эрнест</t>
  </si>
  <si>
    <t>М-04-08</t>
  </si>
  <si>
    <t>Харламова</t>
  </si>
  <si>
    <t xml:space="preserve">участник </t>
  </si>
  <si>
    <t>Костюк</t>
  </si>
  <si>
    <t xml:space="preserve"> Иванович</t>
  </si>
  <si>
    <t>К</t>
  </si>
  <si>
    <t xml:space="preserve">Ушакова </t>
  </si>
  <si>
    <t>Борисовна</t>
  </si>
  <si>
    <t>Астафьева</t>
  </si>
  <si>
    <t>Алевтина</t>
  </si>
  <si>
    <t>Шишов</t>
  </si>
  <si>
    <t>Алан</t>
  </si>
  <si>
    <t xml:space="preserve">Жураковский </t>
  </si>
  <si>
    <t>Ростислав</t>
  </si>
  <si>
    <t>Коротков</t>
  </si>
  <si>
    <t xml:space="preserve">Леон </t>
  </si>
  <si>
    <t xml:space="preserve">Вадимович </t>
  </si>
  <si>
    <t>Ермоченко</t>
  </si>
  <si>
    <t>Ушакова</t>
  </si>
  <si>
    <t>Амандина</t>
  </si>
  <si>
    <t>Ибрагимова</t>
  </si>
  <si>
    <t>Рабия</t>
  </si>
  <si>
    <t>Забитовна</t>
  </si>
  <si>
    <t xml:space="preserve">Селезенева </t>
  </si>
  <si>
    <t>Чиканова</t>
  </si>
  <si>
    <t>Снежана</t>
  </si>
  <si>
    <t>Дмитриева</t>
  </si>
  <si>
    <t xml:space="preserve">Анастасия </t>
  </si>
  <si>
    <t>Потапова</t>
  </si>
  <si>
    <t>Цветкова</t>
  </si>
  <si>
    <t>Амаудинова</t>
  </si>
  <si>
    <t>Сиволапов</t>
  </si>
  <si>
    <t xml:space="preserve">Александр </t>
  </si>
  <si>
    <t xml:space="preserve">Филиппович </t>
  </si>
  <si>
    <t>Кулакин</t>
  </si>
  <si>
    <t xml:space="preserve">Никита </t>
  </si>
  <si>
    <t xml:space="preserve">Константинович </t>
  </si>
  <si>
    <t>Желтухин</t>
  </si>
  <si>
    <t>Егор</t>
  </si>
  <si>
    <t xml:space="preserve">Безруков </t>
  </si>
  <si>
    <t>Аристарх</t>
  </si>
  <si>
    <t>Гречкин</t>
  </si>
  <si>
    <t>Данилин</t>
  </si>
  <si>
    <t xml:space="preserve">призер </t>
  </si>
  <si>
    <t xml:space="preserve">Трофимова </t>
  </si>
  <si>
    <t>Дубешко</t>
  </si>
  <si>
    <t>Дария</t>
  </si>
  <si>
    <t xml:space="preserve">Уфимцева </t>
  </si>
  <si>
    <t xml:space="preserve">Л </t>
  </si>
  <si>
    <t>Гревцев</t>
  </si>
  <si>
    <t xml:space="preserve">Артём </t>
  </si>
  <si>
    <t>Ханумиди</t>
  </si>
  <si>
    <t xml:space="preserve"> София </t>
  </si>
  <si>
    <t xml:space="preserve">Калугина </t>
  </si>
  <si>
    <t xml:space="preserve">Вадимовна </t>
  </si>
  <si>
    <t xml:space="preserve">победитель </t>
  </si>
  <si>
    <t>Сытина</t>
  </si>
  <si>
    <t xml:space="preserve">Каравская </t>
  </si>
  <si>
    <t>Есения</t>
  </si>
  <si>
    <t>Носаченко</t>
  </si>
  <si>
    <t>Коноплева</t>
  </si>
  <si>
    <t>Алла</t>
  </si>
  <si>
    <t xml:space="preserve">Егоровна </t>
  </si>
  <si>
    <t>Червакова</t>
  </si>
  <si>
    <t>Е</t>
  </si>
  <si>
    <t>Чубарова</t>
  </si>
  <si>
    <t>Тульцева</t>
  </si>
  <si>
    <t>Луговая</t>
  </si>
  <si>
    <t>Турова</t>
  </si>
  <si>
    <t>Полищук</t>
  </si>
  <si>
    <t>Прибор</t>
  </si>
  <si>
    <t>Кардэль</t>
  </si>
  <si>
    <t>Митрофанова</t>
  </si>
  <si>
    <t>Долгов</t>
  </si>
  <si>
    <t>Вячеслав</t>
  </si>
  <si>
    <t>Алексндрович</t>
  </si>
  <si>
    <t>Кривоносова</t>
  </si>
  <si>
    <t>Бирюкова</t>
  </si>
  <si>
    <t>Аркадьевна</t>
  </si>
  <si>
    <t>Шиманская</t>
  </si>
  <si>
    <t>Бузилова</t>
  </si>
  <si>
    <t>Авдоцейко</t>
  </si>
  <si>
    <t>Эвелина</t>
  </si>
  <si>
    <t>Алехнович</t>
  </si>
  <si>
    <t>Агапия</t>
  </si>
  <si>
    <t>Гауэрт</t>
  </si>
  <si>
    <t>Мороз</t>
  </si>
  <si>
    <t>М-04-10</t>
  </si>
  <si>
    <t>Зябкина</t>
  </si>
  <si>
    <t>Виолетта</t>
  </si>
  <si>
    <t>М-04-09</t>
  </si>
  <si>
    <t>Давыдова</t>
  </si>
  <si>
    <t>Егорова</t>
  </si>
  <si>
    <t>М-04-13</t>
  </si>
  <si>
    <t>Зиновьева</t>
  </si>
  <si>
    <t>М-04-11</t>
  </si>
  <si>
    <t>Казанцева</t>
  </si>
  <si>
    <t>М-04-12</t>
  </si>
  <si>
    <t>Савкина</t>
  </si>
  <si>
    <t>Сахно</t>
  </si>
  <si>
    <t>Финк</t>
  </si>
  <si>
    <t>Инесса</t>
  </si>
  <si>
    <t>М-04-15</t>
  </si>
  <si>
    <t>Квинт</t>
  </si>
  <si>
    <t>М-04-16</t>
  </si>
  <si>
    <t>Херуненко</t>
  </si>
  <si>
    <t>Власовна</t>
  </si>
  <si>
    <t>М-04-18</t>
  </si>
  <si>
    <t>Жердев</t>
  </si>
  <si>
    <t>Заидова</t>
  </si>
  <si>
    <t>Арсеновна</t>
  </si>
  <si>
    <t>Тихомирова</t>
  </si>
  <si>
    <t>М-04-14</t>
  </si>
  <si>
    <t>Соколова</t>
  </si>
  <si>
    <t>Марьяна</t>
  </si>
  <si>
    <t>М-04-21</t>
  </si>
  <si>
    <t>Лепехо</t>
  </si>
  <si>
    <t>Ася</t>
  </si>
  <si>
    <t>Подрез</t>
  </si>
  <si>
    <t>М-04-23</t>
  </si>
  <si>
    <t>Фархуллин</t>
  </si>
  <si>
    <t>Фаниливич</t>
  </si>
  <si>
    <t>Кишкович</t>
  </si>
  <si>
    <t>М-04-19</t>
  </si>
  <si>
    <t>Алимов</t>
  </si>
  <si>
    <t>Азим</t>
  </si>
  <si>
    <t>Азизович</t>
  </si>
  <si>
    <t>М-04-20</t>
  </si>
  <si>
    <t>Жулинский</t>
  </si>
  <si>
    <t>Давид</t>
  </si>
  <si>
    <t>М-04-22</t>
  </si>
  <si>
    <t>Семенов</t>
  </si>
  <si>
    <t>Матвей</t>
  </si>
  <si>
    <t>М-04-17</t>
  </si>
  <si>
    <t>Хлыстов</t>
  </si>
  <si>
    <t xml:space="preserve">Ярослав </t>
  </si>
  <si>
    <t>Литвин</t>
  </si>
  <si>
    <t>Ковалева</t>
  </si>
  <si>
    <t>Алёна</t>
  </si>
  <si>
    <t>Шимин</t>
  </si>
  <si>
    <t>Диланян</t>
  </si>
  <si>
    <t>Сусанна</t>
  </si>
  <si>
    <t>Маквеловна</t>
  </si>
  <si>
    <t>Репп</t>
  </si>
  <si>
    <t>Черных</t>
  </si>
  <si>
    <t>Демченкова</t>
  </si>
  <si>
    <t>Евгения</t>
  </si>
  <si>
    <t>Товпик</t>
  </si>
  <si>
    <t>Шипова</t>
  </si>
  <si>
    <t>Ермаков</t>
  </si>
  <si>
    <t>Кириченко</t>
  </si>
  <si>
    <t>Данила</t>
  </si>
  <si>
    <t>Симакин</t>
  </si>
  <si>
    <t>Бутенко</t>
  </si>
  <si>
    <t>Леонид</t>
  </si>
  <si>
    <t>Захарович</t>
  </si>
  <si>
    <t>Мустафаев</t>
  </si>
  <si>
    <t>Леон</t>
  </si>
  <si>
    <t>Рамик оглы</t>
  </si>
  <si>
    <t>Вишнякова</t>
  </si>
  <si>
    <t>Сафия</t>
  </si>
  <si>
    <t>Вашуткин</t>
  </si>
  <si>
    <t>Иванович</t>
  </si>
  <si>
    <t>Абраменкова</t>
  </si>
  <si>
    <t>Коваленко</t>
  </si>
  <si>
    <t>Махнова</t>
  </si>
  <si>
    <t>Ходыко</t>
  </si>
  <si>
    <t>Зародина</t>
  </si>
  <si>
    <t>Лада</t>
  </si>
  <si>
    <t>Сорокун</t>
  </si>
  <si>
    <t>Мусин</t>
  </si>
  <si>
    <t>Павлович</t>
  </si>
  <si>
    <t>Матченко</t>
  </si>
  <si>
    <t>Чернышев</t>
  </si>
  <si>
    <t>Поляк</t>
  </si>
  <si>
    <t>Хлебова</t>
  </si>
  <si>
    <t>Титова</t>
  </si>
  <si>
    <t>Веснина</t>
  </si>
  <si>
    <t>Маслов</t>
  </si>
  <si>
    <t>Станислав</t>
  </si>
  <si>
    <t>Михайлович</t>
  </si>
  <si>
    <t>Остапченко</t>
  </si>
  <si>
    <t>Капентьева</t>
  </si>
  <si>
    <t xml:space="preserve">Белова </t>
  </si>
  <si>
    <t>Попова</t>
  </si>
  <si>
    <t>М-04-25</t>
  </si>
  <si>
    <t xml:space="preserve">Балашова </t>
  </si>
  <si>
    <t>Хомякова</t>
  </si>
  <si>
    <t>Герасименко</t>
  </si>
  <si>
    <t>Кабирова</t>
  </si>
  <si>
    <t>Тимуровна</t>
  </si>
  <si>
    <t>Мелашенко</t>
  </si>
  <si>
    <t>Петросян</t>
  </si>
  <si>
    <t>Сона</t>
  </si>
  <si>
    <t>Арутюновна</t>
  </si>
  <si>
    <t>Савотина</t>
  </si>
  <si>
    <t>Стариков</t>
  </si>
  <si>
    <t>Балаганская</t>
  </si>
  <si>
    <t>Осетров</t>
  </si>
  <si>
    <t>Артемович</t>
  </si>
  <si>
    <t>М-04-26</t>
  </si>
  <si>
    <t>Белов</t>
  </si>
  <si>
    <t>Станиславович</t>
  </si>
  <si>
    <t>Захарова</t>
  </si>
  <si>
    <t>Панков</t>
  </si>
  <si>
    <t>Синкевич</t>
  </si>
  <si>
    <t>Боровских</t>
  </si>
  <si>
    <t>Станиславовна</t>
  </si>
  <si>
    <t>Попруга</t>
  </si>
  <si>
    <t>Федор</t>
  </si>
  <si>
    <t>Старченко</t>
  </si>
  <si>
    <t>Яковенко</t>
  </si>
  <si>
    <t>М-04-27</t>
  </si>
  <si>
    <t>Гурьянов</t>
  </si>
  <si>
    <t>М-04-31</t>
  </si>
  <si>
    <t>Родермель</t>
  </si>
  <si>
    <t>Алексей</t>
  </si>
  <si>
    <t>Марцинкевичус</t>
  </si>
  <si>
    <t>М-04-29</t>
  </si>
  <si>
    <t xml:space="preserve">Неведомский </t>
  </si>
  <si>
    <t>М-04-30</t>
  </si>
  <si>
    <t>Пономарев</t>
  </si>
  <si>
    <t>М-04-32</t>
  </si>
  <si>
    <t>Шачин</t>
  </si>
  <si>
    <t>Николя</t>
  </si>
  <si>
    <t>Москвина</t>
  </si>
  <si>
    <t>Катерина</t>
  </si>
  <si>
    <t>М-04-34</t>
  </si>
  <si>
    <t xml:space="preserve">Неженцева </t>
  </si>
  <si>
    <t>Трубицына</t>
  </si>
  <si>
    <t>М-04-38</t>
  </si>
  <si>
    <t>Третьякова</t>
  </si>
  <si>
    <t>М-04-24</t>
  </si>
  <si>
    <t>Яснев</t>
  </si>
  <si>
    <t>М-04-37</t>
  </si>
  <si>
    <t>М-04-28</t>
  </si>
  <si>
    <t>Мифтахов</t>
  </si>
  <si>
    <t>Ренатович</t>
  </si>
  <si>
    <t>М-04-36</t>
  </si>
  <si>
    <t>Игонина</t>
  </si>
  <si>
    <t>М-04-33</t>
  </si>
  <si>
    <t>Веников</t>
  </si>
  <si>
    <t>Адиев</t>
  </si>
  <si>
    <t>Эдем</t>
  </si>
  <si>
    <t>Ризаевич</t>
  </si>
  <si>
    <t>Стрельцов</t>
  </si>
  <si>
    <t>М-04-35</t>
  </si>
  <si>
    <t>Горозина</t>
  </si>
  <si>
    <t>Скопкова</t>
  </si>
  <si>
    <t>Нина</t>
  </si>
  <si>
    <t xml:space="preserve">Хаустова </t>
  </si>
  <si>
    <t>Манжурина</t>
  </si>
  <si>
    <t xml:space="preserve">Андреевна </t>
  </si>
  <si>
    <t>Михневич</t>
  </si>
  <si>
    <t>Алишанова</t>
  </si>
  <si>
    <t>Пермякова</t>
  </si>
  <si>
    <t>Резникова</t>
  </si>
  <si>
    <t xml:space="preserve">Клёпова </t>
  </si>
  <si>
    <t xml:space="preserve">Аврора </t>
  </si>
  <si>
    <t>Никтична</t>
  </si>
  <si>
    <t>Стрельцова</t>
  </si>
  <si>
    <t>Веникова</t>
  </si>
  <si>
    <t>Гурова</t>
  </si>
  <si>
    <t>Москаленко</t>
  </si>
  <si>
    <t>Маргарита</t>
  </si>
  <si>
    <t>Андрианова</t>
  </si>
  <si>
    <t>Анна-Мария</t>
  </si>
  <si>
    <t>Робертовна</t>
  </si>
  <si>
    <t>Краева</t>
  </si>
  <si>
    <t>Иванов</t>
  </si>
  <si>
    <t>Корчагина</t>
  </si>
  <si>
    <t>Галяутдинова</t>
  </si>
  <si>
    <t>Клинковская</t>
  </si>
  <si>
    <t xml:space="preserve">Комендантова </t>
  </si>
  <si>
    <t>Тамара</t>
  </si>
  <si>
    <t xml:space="preserve">Сахворук </t>
  </si>
  <si>
    <t xml:space="preserve">Елисей </t>
  </si>
  <si>
    <t xml:space="preserve">Первакова </t>
  </si>
  <si>
    <t xml:space="preserve">Софья </t>
  </si>
  <si>
    <t xml:space="preserve">Захарова </t>
  </si>
  <si>
    <t>Глотова</t>
  </si>
  <si>
    <t>Дельцова</t>
  </si>
  <si>
    <t>Тикунова</t>
  </si>
  <si>
    <t>Левкович</t>
  </si>
  <si>
    <t>Трубицын</t>
  </si>
  <si>
    <t>Данькина</t>
  </si>
  <si>
    <t>Авсенин</t>
  </si>
  <si>
    <t>Харитончик</t>
  </si>
  <si>
    <t xml:space="preserve">Ситникова </t>
  </si>
  <si>
    <t xml:space="preserve">Елена </t>
  </si>
  <si>
    <t xml:space="preserve">Валерьевна </t>
  </si>
  <si>
    <t>Козырева</t>
  </si>
  <si>
    <t>Рыбакова</t>
  </si>
  <si>
    <t xml:space="preserve">Феоктистова </t>
  </si>
  <si>
    <t>Седов</t>
  </si>
  <si>
    <t>Евгений</t>
  </si>
  <si>
    <t>Райцис</t>
  </si>
  <si>
    <t>Вашейкина</t>
  </si>
  <si>
    <t>Натан</t>
  </si>
  <si>
    <t>Еременко</t>
  </si>
  <si>
    <t>Красильникова</t>
  </si>
  <si>
    <t xml:space="preserve">Злата </t>
  </si>
  <si>
    <t>Микучаускайте</t>
  </si>
  <si>
    <t>Мария-Агния</t>
  </si>
  <si>
    <t>Германовна</t>
  </si>
  <si>
    <t xml:space="preserve">Дятченкова </t>
  </si>
  <si>
    <t>Галина</t>
  </si>
  <si>
    <t xml:space="preserve">Гилевская </t>
  </si>
  <si>
    <t xml:space="preserve">Гарченко </t>
  </si>
  <si>
    <t>Барыкова</t>
  </si>
  <si>
    <t>Валентиновна</t>
  </si>
  <si>
    <t xml:space="preserve">Левченко </t>
  </si>
  <si>
    <t xml:space="preserve">Коршунова </t>
  </si>
  <si>
    <t xml:space="preserve">Ольга </t>
  </si>
  <si>
    <t>Олейник</t>
  </si>
  <si>
    <t>Суровцева</t>
  </si>
  <si>
    <t xml:space="preserve">Асинефа </t>
  </si>
  <si>
    <t>Рыжинская</t>
  </si>
  <si>
    <t>Дударева</t>
  </si>
  <si>
    <t xml:space="preserve">Екатерина </t>
  </si>
  <si>
    <t xml:space="preserve">Смирнова </t>
  </si>
  <si>
    <t xml:space="preserve">Жанна </t>
  </si>
  <si>
    <t>Лупанова</t>
  </si>
  <si>
    <t xml:space="preserve">Рева </t>
  </si>
  <si>
    <t>Шамбанович</t>
  </si>
  <si>
    <t>Ковтунов</t>
  </si>
  <si>
    <t xml:space="preserve">Артур </t>
  </si>
  <si>
    <t xml:space="preserve">Гимодеева </t>
  </si>
  <si>
    <t>Соколовская</t>
  </si>
  <si>
    <t>Непорада</t>
  </si>
  <si>
    <t>Н</t>
  </si>
  <si>
    <t>Коршунова</t>
  </si>
  <si>
    <t>Волкова</t>
  </si>
  <si>
    <t xml:space="preserve">Наумова </t>
  </si>
  <si>
    <t>Коцуба</t>
  </si>
  <si>
    <t>Горбунова</t>
  </si>
  <si>
    <t>Донец</t>
  </si>
  <si>
    <t>Тулупова</t>
  </si>
  <si>
    <t>Таисия</t>
  </si>
  <si>
    <t>Олейниченко</t>
  </si>
  <si>
    <t>Гордеева</t>
  </si>
  <si>
    <t>Яковлевовна</t>
  </si>
  <si>
    <t xml:space="preserve">Славинская </t>
  </si>
  <si>
    <t xml:space="preserve">Валерьвена </t>
  </si>
  <si>
    <t xml:space="preserve">Николаевна </t>
  </si>
  <si>
    <t>Шиховцова</t>
  </si>
  <si>
    <t>Аржаная</t>
  </si>
  <si>
    <t xml:space="preserve">Бутылина </t>
  </si>
  <si>
    <t xml:space="preserve">Максимовна </t>
  </si>
  <si>
    <t>Папович</t>
  </si>
  <si>
    <t>Петрович</t>
  </si>
  <si>
    <t>Молошникова</t>
  </si>
  <si>
    <t>Маняк</t>
  </si>
  <si>
    <t>Ряшенцева</t>
  </si>
  <si>
    <t>Тепещенко</t>
  </si>
  <si>
    <t>Белоусова</t>
  </si>
  <si>
    <t xml:space="preserve">Владимировна </t>
  </si>
  <si>
    <t xml:space="preserve">Вениаминовна </t>
  </si>
  <si>
    <t xml:space="preserve">Ефременко </t>
  </si>
  <si>
    <t>Бессмертная</t>
  </si>
  <si>
    <t xml:space="preserve">Иванова </t>
  </si>
  <si>
    <t>Элина</t>
  </si>
  <si>
    <t>Федоришина</t>
  </si>
  <si>
    <t>Думпис</t>
  </si>
  <si>
    <t>Шлякова</t>
  </si>
  <si>
    <t>Брагина</t>
  </si>
  <si>
    <t>Чешель</t>
  </si>
  <si>
    <t>Валерьевич</t>
  </si>
  <si>
    <t>Меркушина</t>
  </si>
  <si>
    <t>Комаревцева</t>
  </si>
  <si>
    <t>Барсукова</t>
  </si>
  <si>
    <t xml:space="preserve">Ламухина </t>
  </si>
  <si>
    <t>Давтян</t>
  </si>
  <si>
    <t>Арман</t>
  </si>
  <si>
    <t>Гагикович</t>
  </si>
  <si>
    <t>Степанова</t>
  </si>
  <si>
    <t>Кибала</t>
  </si>
  <si>
    <t>Близненко</t>
  </si>
  <si>
    <t>Ястребова</t>
  </si>
  <si>
    <t>Платонов</t>
  </si>
  <si>
    <t>Пименов</t>
  </si>
  <si>
    <t>Гамма</t>
  </si>
  <si>
    <t>Артём</t>
  </si>
  <si>
    <t xml:space="preserve">Маркевич </t>
  </si>
  <si>
    <t>Эллина</t>
  </si>
  <si>
    <t>Плоткина</t>
  </si>
  <si>
    <t>Юналайнен</t>
  </si>
  <si>
    <t>Эдгард</t>
  </si>
  <si>
    <t>Галыгина</t>
  </si>
  <si>
    <t xml:space="preserve">Клещукова </t>
  </si>
  <si>
    <t>Селях</t>
  </si>
  <si>
    <t>Кравцова</t>
  </si>
  <si>
    <t>Мурашкина</t>
  </si>
  <si>
    <t>Згерская</t>
  </si>
  <si>
    <t>Хан</t>
  </si>
  <si>
    <t>Пономарёва</t>
  </si>
  <si>
    <t>Элла</t>
  </si>
  <si>
    <t>Галанцева</t>
  </si>
  <si>
    <t>Троицкая</t>
  </si>
  <si>
    <t xml:space="preserve">Костенко </t>
  </si>
  <si>
    <t xml:space="preserve">Часовская </t>
  </si>
  <si>
    <t xml:space="preserve">Олиферчик </t>
  </si>
  <si>
    <t>Чаткина</t>
  </si>
  <si>
    <t>Бурега</t>
  </si>
  <si>
    <t xml:space="preserve">Ботнарь </t>
  </si>
  <si>
    <t xml:space="preserve">Кира </t>
  </si>
  <si>
    <t xml:space="preserve">Крешевская </t>
  </si>
  <si>
    <t xml:space="preserve">Руслана </t>
  </si>
  <si>
    <t>Яровна</t>
  </si>
  <si>
    <t>Ахмедова</t>
  </si>
  <si>
    <t>Антонина</t>
  </si>
  <si>
    <t>Зюбанова</t>
  </si>
  <si>
    <t xml:space="preserve">Баракина </t>
  </si>
  <si>
    <t>Козленкова</t>
  </si>
  <si>
    <t>Булгак</t>
  </si>
  <si>
    <t>Уланенко</t>
  </si>
  <si>
    <t>Ремесло</t>
  </si>
  <si>
    <t>Козлов</t>
  </si>
  <si>
    <t>Гончаров</t>
  </si>
  <si>
    <t>Сапронова</t>
  </si>
  <si>
    <t>Ирма</t>
  </si>
  <si>
    <t>Нагель</t>
  </si>
  <si>
    <t>Левченко</t>
  </si>
  <si>
    <t>Вельмякина</t>
  </si>
  <si>
    <t>Флорина</t>
  </si>
  <si>
    <t>Давыдовна</t>
  </si>
  <si>
    <t>Галкина</t>
  </si>
  <si>
    <t>М-07-11</t>
  </si>
  <si>
    <t>Осипова</t>
  </si>
  <si>
    <t>Лидия</t>
  </si>
  <si>
    <t>Гусейнов</t>
  </si>
  <si>
    <t>Равин</t>
  </si>
  <si>
    <t>Забиль оглы</t>
  </si>
  <si>
    <t>Коноваленко</t>
  </si>
  <si>
    <t>Зубова</t>
  </si>
  <si>
    <t>Баврина</t>
  </si>
  <si>
    <t>Козлова</t>
  </si>
  <si>
    <t>Скрипка</t>
  </si>
  <si>
    <t>Сапрыкина</t>
  </si>
  <si>
    <t>Фрик</t>
  </si>
  <si>
    <t>Эдуардовна</t>
  </si>
  <si>
    <t>Зинковская</t>
  </si>
  <si>
    <t>Полх</t>
  </si>
  <si>
    <t>Мазуров</t>
  </si>
  <si>
    <t>Семенова</t>
  </si>
  <si>
    <t>Филатова</t>
  </si>
  <si>
    <t>Мыколенко</t>
  </si>
  <si>
    <t>Перевозчикова</t>
  </si>
  <si>
    <t>Слащева</t>
  </si>
  <si>
    <t>Лазаренко</t>
  </si>
  <si>
    <t>Абрамова</t>
  </si>
  <si>
    <t>Сироткина</t>
  </si>
  <si>
    <t>Александроовна</t>
  </si>
  <si>
    <t>Маннапова</t>
  </si>
  <si>
    <t>Алия</t>
  </si>
  <si>
    <t>Ленаровна</t>
  </si>
  <si>
    <t>Минибаева</t>
  </si>
  <si>
    <t>Рафаэлевна</t>
  </si>
  <si>
    <t>Васильченко</t>
  </si>
  <si>
    <t>Дивош</t>
  </si>
  <si>
    <t xml:space="preserve">Губарь </t>
  </si>
  <si>
    <t>Геращенко</t>
  </si>
  <si>
    <t xml:space="preserve">София </t>
  </si>
  <si>
    <t>Шанов</t>
  </si>
  <si>
    <t>Смешко</t>
  </si>
  <si>
    <t>Максимчук</t>
  </si>
  <si>
    <t>Мирзоева</t>
  </si>
  <si>
    <t>Есуман</t>
  </si>
  <si>
    <t>Дильшодовна</t>
  </si>
  <si>
    <t>Шевченко</t>
  </si>
  <si>
    <t>Пахомова</t>
  </si>
  <si>
    <t>Алексеев</t>
  </si>
  <si>
    <t>Аксенюк</t>
  </si>
  <si>
    <t>Маш</t>
  </si>
  <si>
    <t>Тимофеева</t>
  </si>
  <si>
    <t>Крапивина</t>
  </si>
  <si>
    <t>Буракова</t>
  </si>
  <si>
    <t>Божко</t>
  </si>
  <si>
    <t>Семернин</t>
  </si>
  <si>
    <t>Ноговицына</t>
  </si>
  <si>
    <t>Вожжова</t>
  </si>
  <si>
    <t>Вениаминовна</t>
  </si>
  <si>
    <t>Чуприна</t>
  </si>
  <si>
    <t>Литомина</t>
  </si>
  <si>
    <t>Максакова</t>
  </si>
  <si>
    <t>М2</t>
  </si>
  <si>
    <t>Никулина</t>
  </si>
  <si>
    <t>Култышева</t>
  </si>
  <si>
    <t>Елисевич</t>
  </si>
  <si>
    <t>Дорохова</t>
  </si>
  <si>
    <t>ЕН</t>
  </si>
  <si>
    <t>Витова</t>
  </si>
  <si>
    <t>Качанович</t>
  </si>
  <si>
    <t>ФМ</t>
  </si>
  <si>
    <t>Лукьянов</t>
  </si>
  <si>
    <t>Голованева</t>
  </si>
  <si>
    <t xml:space="preserve">Ящук </t>
  </si>
  <si>
    <t>Вьюгина</t>
  </si>
  <si>
    <t>Альбина</t>
  </si>
  <si>
    <t>Кисилева</t>
  </si>
  <si>
    <t>Тен</t>
  </si>
  <si>
    <t>Эдуард</t>
  </si>
  <si>
    <t>Авдеева</t>
  </si>
  <si>
    <t>МТ</t>
  </si>
  <si>
    <t>Абдурагимова</t>
  </si>
  <si>
    <t>Айшат</t>
  </si>
  <si>
    <t>Ахмедовна</t>
  </si>
  <si>
    <t>Матыщик</t>
  </si>
  <si>
    <t>Домахина</t>
  </si>
  <si>
    <t>Мокану</t>
  </si>
  <si>
    <t>Зоя</t>
  </si>
  <si>
    <t>Нестеренко</t>
  </si>
  <si>
    <t xml:space="preserve">Коноплицкая </t>
  </si>
  <si>
    <t>Андрейкина</t>
  </si>
  <si>
    <t>Колесникова</t>
  </si>
  <si>
    <t>Карстен</t>
  </si>
  <si>
    <t>Салохитдинова</t>
  </si>
  <si>
    <t>Жасмина</t>
  </si>
  <si>
    <t>Шухратовна</t>
  </si>
  <si>
    <t>Матылевич</t>
  </si>
  <si>
    <t>Михиторян</t>
  </si>
  <si>
    <t>М-07-15</t>
  </si>
  <si>
    <t>Брантова</t>
  </si>
  <si>
    <t>М-07-14</t>
  </si>
  <si>
    <t>Лалакин</t>
  </si>
  <si>
    <t>Биейка</t>
  </si>
  <si>
    <t>Нереевна</t>
  </si>
  <si>
    <t>Погребняк</t>
  </si>
  <si>
    <t>М-07-12</t>
  </si>
  <si>
    <t>Кузьмин</t>
  </si>
  <si>
    <t>М-07-13</t>
  </si>
  <si>
    <t>Синицына</t>
  </si>
  <si>
    <t>Столповских</t>
  </si>
  <si>
    <t>М-07-16</t>
  </si>
  <si>
    <t>М-07-17</t>
  </si>
  <si>
    <t>Диденко</t>
  </si>
  <si>
    <t>Переверзева</t>
  </si>
  <si>
    <t>Цигирь</t>
  </si>
  <si>
    <t>Сизова</t>
  </si>
  <si>
    <t>Трунова</t>
  </si>
  <si>
    <t>Абулгасанова</t>
  </si>
  <si>
    <t>Шешукова</t>
  </si>
  <si>
    <t>Лаврецкая</t>
  </si>
  <si>
    <t>Боброва</t>
  </si>
  <si>
    <t>Запорожец</t>
  </si>
  <si>
    <t>Камасина</t>
  </si>
  <si>
    <t>Сухорученкова</t>
  </si>
  <si>
    <t>Лупашко</t>
  </si>
  <si>
    <t>Руслана</t>
  </si>
  <si>
    <t>Бовольская</t>
  </si>
  <si>
    <t>Гомонова</t>
  </si>
  <si>
    <t>Радиковна</t>
  </si>
  <si>
    <t>Скрипачева</t>
  </si>
  <si>
    <t>Алпатова</t>
  </si>
  <si>
    <t>Михеева</t>
  </si>
  <si>
    <t>Хасанова</t>
  </si>
  <si>
    <t>Валиевна</t>
  </si>
  <si>
    <t>Авилова</t>
  </si>
  <si>
    <t>Рената</t>
  </si>
  <si>
    <t>Чеботарева</t>
  </si>
  <si>
    <t>Криворучко</t>
  </si>
  <si>
    <t>Артёмович</t>
  </si>
  <si>
    <t>Короченкова</t>
  </si>
  <si>
    <t xml:space="preserve">Семёнова </t>
  </si>
  <si>
    <t>Анашкина</t>
  </si>
  <si>
    <t>Шидишките</t>
  </si>
  <si>
    <t>Буланов</t>
  </si>
  <si>
    <t>Илиан</t>
  </si>
  <si>
    <t>Бурк</t>
  </si>
  <si>
    <t>Золина</t>
  </si>
  <si>
    <t>Лукашева</t>
  </si>
  <si>
    <t>К2</t>
  </si>
  <si>
    <t>Епифанова</t>
  </si>
  <si>
    <t>Сергеева</t>
  </si>
  <si>
    <t>Горбатова</t>
  </si>
  <si>
    <t>Павлова</t>
  </si>
  <si>
    <t>К1</t>
  </si>
  <si>
    <t>Довнар</t>
  </si>
  <si>
    <t>Королёва</t>
  </si>
  <si>
    <t>Глущенко</t>
  </si>
  <si>
    <t>Михель</t>
  </si>
  <si>
    <t>Сайфулина</t>
  </si>
  <si>
    <t>Дашкивский</t>
  </si>
  <si>
    <t>Данил</t>
  </si>
  <si>
    <t xml:space="preserve">Гребенщиков </t>
  </si>
  <si>
    <t>Гердюк</t>
  </si>
  <si>
    <t xml:space="preserve">Королёва </t>
  </si>
  <si>
    <t>Эрика</t>
  </si>
  <si>
    <t>Дорохина</t>
  </si>
  <si>
    <t>Горинов</t>
  </si>
  <si>
    <t xml:space="preserve">Чазов </t>
  </si>
  <si>
    <t xml:space="preserve">Виктор </t>
  </si>
  <si>
    <t>Бабакехян</t>
  </si>
  <si>
    <t>Арманович</t>
  </si>
  <si>
    <t>Гасанов</t>
  </si>
  <si>
    <t>Слынько</t>
  </si>
  <si>
    <t xml:space="preserve">Старков </t>
  </si>
  <si>
    <t>Сайгаев</t>
  </si>
  <si>
    <t>Святослав</t>
  </si>
  <si>
    <t>Очаговс</t>
  </si>
  <si>
    <t>Мартинс</t>
  </si>
  <si>
    <t>нет</t>
  </si>
  <si>
    <t>Тарушкина</t>
  </si>
  <si>
    <t>Георгиевна</t>
  </si>
  <si>
    <t>Исрафилов</t>
  </si>
  <si>
    <t>Ислам</t>
  </si>
  <si>
    <t>Джейхун Оглы</t>
  </si>
  <si>
    <t>Долгополова</t>
  </si>
  <si>
    <t>Степанов</t>
  </si>
  <si>
    <t>Кулешов</t>
  </si>
  <si>
    <t>Прокопчик</t>
  </si>
  <si>
    <t>Андрушкевичюте</t>
  </si>
  <si>
    <t>Жужгин</t>
  </si>
  <si>
    <t>Кутний</t>
  </si>
  <si>
    <t>Буторина</t>
  </si>
  <si>
    <t xml:space="preserve">Гибадуллина </t>
  </si>
  <si>
    <t>Ренатовна</t>
  </si>
  <si>
    <t>Ивлиев</t>
  </si>
  <si>
    <t>Шайдулина</t>
  </si>
  <si>
    <t>Волков</t>
  </si>
  <si>
    <t>Кынин</t>
  </si>
  <si>
    <t>Тинькова</t>
  </si>
  <si>
    <t xml:space="preserve">Пожарская </t>
  </si>
  <si>
    <t>Титкова</t>
  </si>
  <si>
    <t>Майя</t>
  </si>
  <si>
    <t>Балабаева</t>
  </si>
  <si>
    <t>Пивоварь</t>
  </si>
  <si>
    <t>Печикин</t>
  </si>
  <si>
    <t>Породин</t>
  </si>
  <si>
    <t>Козынченко</t>
  </si>
  <si>
    <t>Романенко</t>
  </si>
  <si>
    <t xml:space="preserve">Данилова </t>
  </si>
  <si>
    <t xml:space="preserve">Принь </t>
  </si>
  <si>
    <t>Чащухина</t>
  </si>
  <si>
    <t>М-04-45</t>
  </si>
  <si>
    <t>Грабовецкий</t>
  </si>
  <si>
    <t>М-04-46</t>
  </si>
  <si>
    <t>Глушкова</t>
  </si>
  <si>
    <t>Никитишна</t>
  </si>
  <si>
    <t>М-04-48</t>
  </si>
  <si>
    <t>Мошегова</t>
  </si>
  <si>
    <t>М-04-44</t>
  </si>
  <si>
    <t>Абдулаева</t>
  </si>
  <si>
    <t>Рена</t>
  </si>
  <si>
    <t>Эминовна</t>
  </si>
  <si>
    <t>М-04-47</t>
  </si>
  <si>
    <t>Нифонтова</t>
  </si>
  <si>
    <t>М-04-49</t>
  </si>
  <si>
    <t>Соболева</t>
  </si>
  <si>
    <t xml:space="preserve">Баскакова </t>
  </si>
  <si>
    <t>Сыткина</t>
  </si>
  <si>
    <t>М-04-50</t>
  </si>
  <si>
    <t>Лосев</t>
  </si>
  <si>
    <t xml:space="preserve">Пикта </t>
  </si>
  <si>
    <t xml:space="preserve">Елизавета </t>
  </si>
  <si>
    <t>Раджевна</t>
  </si>
  <si>
    <t>Чайка</t>
  </si>
  <si>
    <t>М-04-41</t>
  </si>
  <si>
    <t>Смирнов</t>
  </si>
  <si>
    <t>Кицай</t>
  </si>
  <si>
    <t>М-04-43</t>
  </si>
  <si>
    <t>Челпанова</t>
  </si>
  <si>
    <t>Воробьёва</t>
  </si>
  <si>
    <t>Котун</t>
  </si>
  <si>
    <t>М-04-39</t>
  </si>
  <si>
    <t>Секретарева</t>
  </si>
  <si>
    <t>Рудая</t>
  </si>
  <si>
    <t>Баринова</t>
  </si>
  <si>
    <t xml:space="preserve">Гуляев </t>
  </si>
  <si>
    <t xml:space="preserve">Михаил </t>
  </si>
  <si>
    <t xml:space="preserve">Зубарева </t>
  </si>
  <si>
    <t xml:space="preserve">София  </t>
  </si>
  <si>
    <t>Слепченко</t>
  </si>
  <si>
    <t>Гоцев</t>
  </si>
  <si>
    <t>Ахмаев</t>
  </si>
  <si>
    <t xml:space="preserve">Нещерет </t>
  </si>
  <si>
    <t xml:space="preserve">Алисия </t>
  </si>
  <si>
    <t>Мартиновна</t>
  </si>
  <si>
    <t xml:space="preserve">Переверзева </t>
  </si>
  <si>
    <t>Дудко</t>
  </si>
  <si>
    <t xml:space="preserve">Зинаков </t>
  </si>
  <si>
    <t>М-04-42</t>
  </si>
  <si>
    <t>Семен</t>
  </si>
  <si>
    <t xml:space="preserve">Иркабаев </t>
  </si>
  <si>
    <t xml:space="preserve">Борис </t>
  </si>
  <si>
    <t xml:space="preserve">Сергеевич </t>
  </si>
  <si>
    <t xml:space="preserve">Кайгородова </t>
  </si>
  <si>
    <t xml:space="preserve">Дмитриевна </t>
  </si>
  <si>
    <t xml:space="preserve">Киселёва </t>
  </si>
  <si>
    <t xml:space="preserve">Тулинова </t>
  </si>
  <si>
    <t xml:space="preserve">Таисия </t>
  </si>
  <si>
    <t>Литвинов</t>
  </si>
  <si>
    <t>Чернышова</t>
  </si>
  <si>
    <t>Кочетова</t>
  </si>
  <si>
    <t xml:space="preserve">Горелкин  </t>
  </si>
  <si>
    <t>Карпин</t>
  </si>
  <si>
    <t>Марк</t>
  </si>
  <si>
    <t>Мухарычина</t>
  </si>
  <si>
    <t>Корженевский</t>
  </si>
  <si>
    <t>М-04-40</t>
  </si>
  <si>
    <t>Иващук</t>
  </si>
  <si>
    <t>Дегтяренко</t>
  </si>
  <si>
    <t xml:space="preserve"> Илья </t>
  </si>
  <si>
    <t>Михаилович</t>
  </si>
  <si>
    <t xml:space="preserve">Пряхин </t>
  </si>
  <si>
    <t xml:space="preserve">Максим </t>
  </si>
  <si>
    <t>Качусова</t>
  </si>
  <si>
    <t>Позигун</t>
  </si>
  <si>
    <t>Кириллова</t>
  </si>
  <si>
    <t>Филинова</t>
  </si>
  <si>
    <t>Войтенко</t>
  </si>
  <si>
    <t>Чеснокова</t>
  </si>
  <si>
    <t>Степнова</t>
  </si>
  <si>
    <t>Пирматова</t>
  </si>
  <si>
    <t>Лапето</t>
  </si>
  <si>
    <t xml:space="preserve">Котова </t>
  </si>
  <si>
    <t>Челышев</t>
  </si>
  <si>
    <t>Мамедова</t>
  </si>
  <si>
    <t>Айгун</t>
  </si>
  <si>
    <t>Билал кызы</t>
  </si>
  <si>
    <t>И</t>
  </si>
  <si>
    <t>Токарева</t>
  </si>
  <si>
    <t>Падалко</t>
  </si>
  <si>
    <t>Всеволодовна</t>
  </si>
  <si>
    <t>Романцова</t>
  </si>
  <si>
    <t>Янус</t>
  </si>
  <si>
    <t>Волгина</t>
  </si>
  <si>
    <t>Стенюшина</t>
  </si>
  <si>
    <t>Пацкова</t>
  </si>
  <si>
    <t>Софьин</t>
  </si>
  <si>
    <t>Фольмер</t>
  </si>
  <si>
    <t>Артемовна</t>
  </si>
  <si>
    <t>Аветисян</t>
  </si>
  <si>
    <t>Мелине</t>
  </si>
  <si>
    <t>Ашотовна</t>
  </si>
  <si>
    <t>Юшко</t>
  </si>
  <si>
    <t>Дюжикова</t>
  </si>
  <si>
    <t>Мерц</t>
  </si>
  <si>
    <t>Лавр</t>
  </si>
  <si>
    <t>Фирсянков</t>
  </si>
  <si>
    <t>Краснова</t>
  </si>
  <si>
    <t>Палилова</t>
  </si>
  <si>
    <t>Кривдина</t>
  </si>
  <si>
    <t>Крячкова</t>
  </si>
  <si>
    <t>Ильнична</t>
  </si>
  <si>
    <t>Пантюхина</t>
  </si>
  <si>
    <t>Красикова</t>
  </si>
  <si>
    <t>Дуденко</t>
  </si>
  <si>
    <t>Медведев</t>
  </si>
  <si>
    <t xml:space="preserve">Жванский </t>
  </si>
  <si>
    <t>Валатичева</t>
  </si>
  <si>
    <t>Эмилия</t>
  </si>
  <si>
    <t>Анджеевна</t>
  </si>
  <si>
    <t>Андулон</t>
  </si>
  <si>
    <t>Семенюта</t>
  </si>
  <si>
    <t>Педе</t>
  </si>
  <si>
    <t xml:space="preserve"> Анна</t>
  </si>
  <si>
    <t>Стегниенко</t>
  </si>
  <si>
    <t>Святославовна</t>
  </si>
  <si>
    <t>Чижик</t>
  </si>
  <si>
    <t>Зимина</t>
  </si>
  <si>
    <t>Жарикова</t>
  </si>
  <si>
    <t>Шуляк</t>
  </si>
  <si>
    <t>Котова</t>
  </si>
  <si>
    <t>Зайнулина</t>
  </si>
  <si>
    <t>Ганжа</t>
  </si>
  <si>
    <t xml:space="preserve">Васильев </t>
  </si>
  <si>
    <t>Семён</t>
  </si>
  <si>
    <t>Кремлёва</t>
  </si>
  <si>
    <t>Ванцович</t>
  </si>
  <si>
    <t>Чан</t>
  </si>
  <si>
    <t>Мельник</t>
  </si>
  <si>
    <t>Дмитрик</t>
  </si>
  <si>
    <t>Брижак</t>
  </si>
  <si>
    <t>Сулаева</t>
  </si>
  <si>
    <t>Виталия</t>
  </si>
  <si>
    <t>Аскеров</t>
  </si>
  <si>
    <t>Руфат</t>
  </si>
  <si>
    <t>Эльчинович</t>
  </si>
  <si>
    <t>Авраменко</t>
  </si>
  <si>
    <t>Серова</t>
  </si>
  <si>
    <t>Клавдия</t>
  </si>
  <si>
    <t>Копина</t>
  </si>
  <si>
    <t>Тумаева</t>
  </si>
  <si>
    <t>Таранова</t>
  </si>
  <si>
    <t>Кешишева</t>
  </si>
  <si>
    <t>Зобнина</t>
  </si>
  <si>
    <t>Прасковья</t>
  </si>
  <si>
    <t>Хромова</t>
  </si>
  <si>
    <t>Рассказов</t>
  </si>
  <si>
    <t>Хрипкова</t>
  </si>
  <si>
    <t>Пшенкина</t>
  </si>
  <si>
    <t>Алексеева</t>
  </si>
  <si>
    <t>Кострин</t>
  </si>
  <si>
    <t>Триандофилиди</t>
  </si>
  <si>
    <t xml:space="preserve">Чернышева </t>
  </si>
  <si>
    <t>Егоров</t>
  </si>
  <si>
    <t>Цуканова</t>
  </si>
  <si>
    <t>Венидиктова</t>
  </si>
  <si>
    <t>Гармаш</t>
  </si>
  <si>
    <t>Валиева</t>
  </si>
  <si>
    <t>Наумова</t>
  </si>
  <si>
    <t>Колмыкова</t>
  </si>
  <si>
    <t>Сидорова</t>
  </si>
  <si>
    <t>Дейнега</t>
  </si>
  <si>
    <t>Стадник</t>
  </si>
  <si>
    <t xml:space="preserve">Маскевич </t>
  </si>
  <si>
    <t>Сердюкова</t>
  </si>
  <si>
    <t>Анфиса</t>
  </si>
  <si>
    <t>Мерзлякова</t>
  </si>
  <si>
    <t>Кутикова</t>
  </si>
  <si>
    <t>Антонова</t>
  </si>
  <si>
    <t>Черняева</t>
  </si>
  <si>
    <t>Лазарева</t>
  </si>
  <si>
    <t>Харитина</t>
  </si>
  <si>
    <t>Кастелльяно</t>
  </si>
  <si>
    <t>Пиментель</t>
  </si>
  <si>
    <t>Самуэль</t>
  </si>
  <si>
    <t>Янюк</t>
  </si>
  <si>
    <t>Кургужаева</t>
  </si>
  <si>
    <t>Маратовна</t>
  </si>
  <si>
    <t>Ф</t>
  </si>
  <si>
    <t>Швец</t>
  </si>
  <si>
    <t>Королева</t>
  </si>
  <si>
    <t>Глинский</t>
  </si>
  <si>
    <t>Щербаков</t>
  </si>
  <si>
    <t>Геннадьевич</t>
  </si>
  <si>
    <t>Салихов</t>
  </si>
  <si>
    <t>Рамзес</t>
  </si>
  <si>
    <t>Кабанова</t>
  </si>
  <si>
    <t>Лукив</t>
  </si>
  <si>
    <t>Вольхин</t>
  </si>
  <si>
    <t xml:space="preserve">Русаков </t>
  </si>
  <si>
    <t>Даниярович</t>
  </si>
  <si>
    <t>Кузьмина</t>
  </si>
  <si>
    <t>Давыдов</t>
  </si>
  <si>
    <t>Корсакова</t>
  </si>
  <si>
    <t>Несват</t>
  </si>
  <si>
    <t>Жаравин</t>
  </si>
  <si>
    <t>Гаенкова</t>
  </si>
  <si>
    <t>Варыханов</t>
  </si>
  <si>
    <t>Барчан</t>
  </si>
  <si>
    <t>Магер</t>
  </si>
  <si>
    <t>Невенчанная</t>
  </si>
  <si>
    <t>Афанасьева</t>
  </si>
  <si>
    <t>Иващенко</t>
  </si>
  <si>
    <t>Воробейкина</t>
  </si>
  <si>
    <t>Новиков</t>
  </si>
  <si>
    <t>Губанова</t>
  </si>
  <si>
    <t>Кокшарова</t>
  </si>
  <si>
    <t xml:space="preserve">Балалыкина </t>
  </si>
  <si>
    <t>Купырин</t>
  </si>
  <si>
    <t>Черников</t>
  </si>
  <si>
    <t>Григоров</t>
  </si>
  <si>
    <t>Анаровна</t>
  </si>
  <si>
    <t xml:space="preserve">Сипягин </t>
  </si>
  <si>
    <t>Лобкова</t>
  </si>
  <si>
    <t>Задворная</t>
  </si>
  <si>
    <t>Ганженко</t>
  </si>
  <si>
    <t>Малов</t>
  </si>
  <si>
    <t>Джалалудинов</t>
  </si>
  <si>
    <t>Амир</t>
  </si>
  <si>
    <t>Джалалудинович</t>
  </si>
  <si>
    <t>Фролова</t>
  </si>
  <si>
    <t>Дубейко</t>
  </si>
  <si>
    <t>Симукова</t>
  </si>
  <si>
    <t>Полянина</t>
  </si>
  <si>
    <t>Павлюк</t>
  </si>
  <si>
    <t>Гладких</t>
  </si>
  <si>
    <t>Славинская</t>
  </si>
  <si>
    <t>Романюк</t>
  </si>
  <si>
    <t>Туманов</t>
  </si>
  <si>
    <t>Василовский</t>
  </si>
  <si>
    <t>Кристина</t>
  </si>
  <si>
    <t>Сапожникова</t>
  </si>
  <si>
    <t>Капранов</t>
  </si>
  <si>
    <t>Касимова</t>
  </si>
  <si>
    <t>Лещенко</t>
  </si>
  <si>
    <t>Бардина</t>
  </si>
  <si>
    <t>Карпенков</t>
  </si>
  <si>
    <t>Безносова</t>
  </si>
  <si>
    <t>М1</t>
  </si>
  <si>
    <t>Лабковская</t>
  </si>
  <si>
    <t>Минеева</t>
  </si>
  <si>
    <t>Богданова</t>
  </si>
  <si>
    <t>Никифорова</t>
  </si>
  <si>
    <t>Туманцева</t>
  </si>
  <si>
    <t>Ласковая</t>
  </si>
  <si>
    <t>Зрелых</t>
  </si>
  <si>
    <t>Артемий</t>
  </si>
  <si>
    <t>Пеньков</t>
  </si>
  <si>
    <t>Ангелов</t>
  </si>
  <si>
    <t>Морозов</t>
  </si>
  <si>
    <t>Павельева</t>
  </si>
  <si>
    <t>Сашинская</t>
  </si>
  <si>
    <t>Махалова</t>
  </si>
  <si>
    <t>Макей</t>
  </si>
  <si>
    <t>Шатохина</t>
  </si>
  <si>
    <t>Бизунова</t>
  </si>
  <si>
    <t>ТЮ</t>
  </si>
  <si>
    <t>Мкртчян</t>
  </si>
  <si>
    <t>Гагиковна</t>
  </si>
  <si>
    <t>Бычкова</t>
  </si>
  <si>
    <t>Михайлов</t>
  </si>
  <si>
    <t>Казаков</t>
  </si>
  <si>
    <t>Овдиюк</t>
  </si>
  <si>
    <t>Завальнюк</t>
  </si>
  <si>
    <t>Бахтимирова</t>
  </si>
  <si>
    <t>З</t>
  </si>
  <si>
    <t>Окружко</t>
  </si>
  <si>
    <t>Блазаренас</t>
  </si>
  <si>
    <t>Белова</t>
  </si>
  <si>
    <t>Чекулаева</t>
  </si>
  <si>
    <t xml:space="preserve">Инесса </t>
  </si>
  <si>
    <t>Шаповалова</t>
  </si>
  <si>
    <t>Супотницкая</t>
  </si>
  <si>
    <t>Мальченко</t>
  </si>
  <si>
    <t>Ильич</t>
  </si>
  <si>
    <t>Бочковская</t>
  </si>
  <si>
    <t xml:space="preserve">Шаманова </t>
  </si>
  <si>
    <t>Алиевна</t>
  </si>
  <si>
    <t>Валеева</t>
  </si>
  <si>
    <t>Людмила</t>
  </si>
  <si>
    <t>Захаров</t>
  </si>
  <si>
    <t>Анатолий</t>
  </si>
  <si>
    <t xml:space="preserve">Камаева </t>
  </si>
  <si>
    <t xml:space="preserve">Мария </t>
  </si>
  <si>
    <t>Губина</t>
  </si>
  <si>
    <t>Сим</t>
  </si>
  <si>
    <t>Виссарионовна</t>
  </si>
  <si>
    <t>Голушко</t>
  </si>
  <si>
    <t xml:space="preserve">Наталья </t>
  </si>
  <si>
    <t>Янушкевич</t>
  </si>
  <si>
    <t>Биюн</t>
  </si>
  <si>
    <t>Маляревская</t>
  </si>
  <si>
    <t>Зарудняя</t>
  </si>
  <si>
    <t>Сидлик</t>
  </si>
  <si>
    <t>Скребутан</t>
  </si>
  <si>
    <t xml:space="preserve">Мурукина </t>
  </si>
  <si>
    <t>Брюшко</t>
  </si>
  <si>
    <t>Гаранина</t>
  </si>
  <si>
    <t>Туренко</t>
  </si>
  <si>
    <t>Коновалов</t>
  </si>
  <si>
    <t>Левшенков</t>
  </si>
  <si>
    <t>Валентин</t>
  </si>
  <si>
    <t>Шеметова</t>
  </si>
  <si>
    <t>Рябокрыс</t>
  </si>
  <si>
    <t>Тараканова</t>
  </si>
  <si>
    <t>Сазонкина</t>
  </si>
  <si>
    <t>Бородавко</t>
  </si>
  <si>
    <t>Володар</t>
  </si>
  <si>
    <t>Савченко</t>
  </si>
  <si>
    <t>Марко</t>
  </si>
  <si>
    <t>Эдмундовна</t>
  </si>
  <si>
    <t>Синельников</t>
  </si>
  <si>
    <t>Фёдор</t>
  </si>
  <si>
    <t>Ребрин</t>
  </si>
  <si>
    <t>Панькина</t>
  </si>
  <si>
    <t>Чистякова</t>
  </si>
  <si>
    <t>Большова</t>
  </si>
  <si>
    <t>Молодчуев</t>
  </si>
  <si>
    <t>Денис</t>
  </si>
  <si>
    <t>Филюнова</t>
  </si>
  <si>
    <t>Дороничева</t>
  </si>
  <si>
    <t>Котельникова</t>
  </si>
  <si>
    <t>Косинская</t>
  </si>
  <si>
    <t>Королёв</t>
  </si>
  <si>
    <t>Арсеньевич</t>
  </si>
  <si>
    <t>Гржибовская</t>
  </si>
  <si>
    <t xml:space="preserve">Татьяна </t>
  </si>
  <si>
    <t>Гурякова</t>
  </si>
  <si>
    <t>Свистунова</t>
  </si>
  <si>
    <t>Максимов</t>
  </si>
  <si>
    <t>Долгова</t>
  </si>
  <si>
    <t>Солдатенкова</t>
  </si>
  <si>
    <t>Лукьянова</t>
  </si>
  <si>
    <t>Михеев</t>
  </si>
  <si>
    <t>Колоколова</t>
  </si>
  <si>
    <t>Рябова</t>
  </si>
  <si>
    <t>Артюшкина</t>
  </si>
  <si>
    <t>Т</t>
  </si>
  <si>
    <t>Окулова</t>
  </si>
  <si>
    <t>Матюшичева</t>
  </si>
  <si>
    <t>Кравченко</t>
  </si>
  <si>
    <t>Исмаилова</t>
  </si>
  <si>
    <t>Гулай</t>
  </si>
  <si>
    <t>Бахтияр кызы</t>
  </si>
  <si>
    <t>Буткус</t>
  </si>
  <si>
    <t>Позднякова</t>
  </si>
  <si>
    <t>Левшунова</t>
  </si>
  <si>
    <t>Ким</t>
  </si>
  <si>
    <t>Малике</t>
  </si>
  <si>
    <t>Львовна</t>
  </si>
  <si>
    <t>Р</t>
  </si>
  <si>
    <t>Воронцова</t>
  </si>
  <si>
    <t>Шепиль</t>
  </si>
  <si>
    <t>Здоровеющая</t>
  </si>
  <si>
    <t>Колодченко</t>
  </si>
  <si>
    <t>Лебёдкина</t>
  </si>
  <si>
    <t>Сёмова</t>
  </si>
  <si>
    <t>Настасья</t>
  </si>
  <si>
    <t>Бондаренко</t>
  </si>
  <si>
    <t xml:space="preserve">Оксана </t>
  </si>
  <si>
    <t>Дзюба</t>
  </si>
  <si>
    <t>Рзаева</t>
  </si>
  <si>
    <t>Садагатовна</t>
  </si>
  <si>
    <t>Хрисанова</t>
  </si>
  <si>
    <t>Шопенская</t>
  </si>
  <si>
    <t>Васильнвга</t>
  </si>
  <si>
    <t>Кевлова</t>
  </si>
  <si>
    <t>Савицкая</t>
  </si>
  <si>
    <t>Подсосонный</t>
  </si>
  <si>
    <t>Сапунов</t>
  </si>
  <si>
    <t>Данилович</t>
  </si>
  <si>
    <t>Мадгазина</t>
  </si>
  <si>
    <t>Зухра</t>
  </si>
  <si>
    <t>Хмара</t>
  </si>
  <si>
    <t>Ермышева</t>
  </si>
  <si>
    <t>Марианна</t>
  </si>
  <si>
    <t>Котюргин</t>
  </si>
  <si>
    <t>Фотима</t>
  </si>
  <si>
    <t>Стольнова</t>
  </si>
  <si>
    <t>Николаева</t>
  </si>
  <si>
    <t>Волчкова</t>
  </si>
  <si>
    <t>Кишко</t>
  </si>
  <si>
    <t>Талалаева</t>
  </si>
  <si>
    <t>Халецкая</t>
  </si>
  <si>
    <t>Чуйкова</t>
  </si>
  <si>
    <t>Киселёв</t>
  </si>
  <si>
    <t>Хвостова</t>
  </si>
  <si>
    <t>Постолова</t>
  </si>
  <si>
    <t>Перепелюк</t>
  </si>
  <si>
    <t>Габис</t>
  </si>
  <si>
    <t>Обазян</t>
  </si>
  <si>
    <t>Минран</t>
  </si>
  <si>
    <t>Целобанова</t>
  </si>
  <si>
    <t>Шевель</t>
  </si>
  <si>
    <t>Игнатьева</t>
  </si>
  <si>
    <t>Чернышева</t>
  </si>
  <si>
    <t>Авласевич</t>
  </si>
  <si>
    <t>Коробейникова</t>
  </si>
  <si>
    <t>Беляева</t>
  </si>
  <si>
    <t>Артемьева</t>
  </si>
  <si>
    <t>Драпалюк</t>
  </si>
  <si>
    <t>Козак</t>
  </si>
  <si>
    <t>Харахурсах</t>
  </si>
  <si>
    <t>Тенешева</t>
  </si>
  <si>
    <t>Николавна</t>
  </si>
  <si>
    <t>Кочанов</t>
  </si>
  <si>
    <t>Меликов</t>
  </si>
  <si>
    <t>Раиль</t>
  </si>
  <si>
    <t>Вагифович</t>
  </si>
  <si>
    <t>Хрулёв</t>
  </si>
  <si>
    <t>Сергеев</t>
  </si>
  <si>
    <t>Полунец</t>
  </si>
  <si>
    <t>Силева</t>
  </si>
  <si>
    <t>Кривченкова</t>
  </si>
  <si>
    <t>Кадола</t>
  </si>
  <si>
    <t>Петренко</t>
  </si>
  <si>
    <t>Сосулин</t>
  </si>
  <si>
    <t>Войнова</t>
  </si>
  <si>
    <t>Пикула</t>
  </si>
  <si>
    <t>Липатова</t>
  </si>
  <si>
    <t xml:space="preserve">Мещерякова </t>
  </si>
  <si>
    <t>Костюлина</t>
  </si>
  <si>
    <t>Глафира</t>
  </si>
  <si>
    <t>Э</t>
  </si>
  <si>
    <t>Баранов</t>
  </si>
  <si>
    <t>Скокова</t>
  </si>
  <si>
    <t>Долгих</t>
  </si>
  <si>
    <t>Шульженко</t>
  </si>
  <si>
    <t>Гайтамирова</t>
  </si>
  <si>
    <t>Дагмара</t>
  </si>
  <si>
    <t>Хаважевна</t>
  </si>
  <si>
    <t>Минякова</t>
  </si>
  <si>
    <t>Подгорная</t>
  </si>
  <si>
    <t>Кот</t>
  </si>
  <si>
    <t>Чертова</t>
  </si>
  <si>
    <t>Агния</t>
  </si>
  <si>
    <t>Михальчук</t>
  </si>
  <si>
    <t>Мирослава</t>
  </si>
  <si>
    <t>М-06-15</t>
  </si>
  <si>
    <t>Кондрашова</t>
  </si>
  <si>
    <t>Швыряева</t>
  </si>
  <si>
    <t>Якимович</t>
  </si>
  <si>
    <t>Куракина</t>
  </si>
  <si>
    <t>Андреюк</t>
  </si>
  <si>
    <t>Магомедовна</t>
  </si>
  <si>
    <t>Луценко</t>
  </si>
  <si>
    <t>Сорокина</t>
  </si>
  <si>
    <t>Шварц</t>
  </si>
  <si>
    <t xml:space="preserve">Бойко </t>
  </si>
  <si>
    <t>Коновалова</t>
  </si>
  <si>
    <t>Чаплыгин</t>
  </si>
  <si>
    <t>Дьякова</t>
  </si>
  <si>
    <t>Овчинникова</t>
  </si>
  <si>
    <t>Якшина</t>
  </si>
  <si>
    <t>Дина</t>
  </si>
  <si>
    <t>Емельянова</t>
  </si>
  <si>
    <t>Ю</t>
  </si>
  <si>
    <t>Расторгуева</t>
  </si>
  <si>
    <t>Медведева</t>
  </si>
  <si>
    <t>Грекова</t>
  </si>
  <si>
    <t>Андреев</t>
  </si>
  <si>
    <t>Вишневский</t>
  </si>
  <si>
    <t xml:space="preserve">Лемажихина  </t>
  </si>
  <si>
    <t>Сейфуллаева</t>
  </si>
  <si>
    <t>Мариетта</t>
  </si>
  <si>
    <t xml:space="preserve">Хмиловский </t>
  </si>
  <si>
    <t xml:space="preserve">Егор </t>
  </si>
  <si>
    <t>Анисимова</t>
  </si>
  <si>
    <t xml:space="preserve">Процай </t>
  </si>
  <si>
    <t xml:space="preserve">Надежда </t>
  </si>
  <si>
    <t xml:space="preserve">Колокольников </t>
  </si>
  <si>
    <t>Гнатенко</t>
  </si>
  <si>
    <t xml:space="preserve">Пивовар </t>
  </si>
  <si>
    <t xml:space="preserve">Светлана </t>
  </si>
  <si>
    <t>Супрунова</t>
  </si>
  <si>
    <t xml:space="preserve">Семенюк </t>
  </si>
  <si>
    <t xml:space="preserve">Арина </t>
  </si>
  <si>
    <t xml:space="preserve">Козинская  </t>
  </si>
  <si>
    <t xml:space="preserve">Вероника  </t>
  </si>
  <si>
    <t xml:space="preserve">Пучкова </t>
  </si>
  <si>
    <t xml:space="preserve">Занглигер </t>
  </si>
  <si>
    <t xml:space="preserve">Даниил </t>
  </si>
  <si>
    <t xml:space="preserve">Шершнева </t>
  </si>
  <si>
    <t xml:space="preserve">Макогонов </t>
  </si>
  <si>
    <t xml:space="preserve">Алексей </t>
  </si>
  <si>
    <t xml:space="preserve">Стенина </t>
  </si>
  <si>
    <t xml:space="preserve">Марианна </t>
  </si>
  <si>
    <t xml:space="preserve">Волков </t>
  </si>
  <si>
    <t xml:space="preserve">Денис </t>
  </si>
  <si>
    <t xml:space="preserve">Немчанинова </t>
  </si>
  <si>
    <t xml:space="preserve">Житниковский </t>
  </si>
  <si>
    <t xml:space="preserve">Григорий </t>
  </si>
  <si>
    <t xml:space="preserve">Бондаренкова </t>
  </si>
  <si>
    <t xml:space="preserve">Ангелина </t>
  </si>
  <si>
    <t xml:space="preserve">Ахунджанова </t>
  </si>
  <si>
    <t xml:space="preserve">Райёнахон </t>
  </si>
  <si>
    <t>Талибходжаевна</t>
  </si>
  <si>
    <t xml:space="preserve">Маторыкин </t>
  </si>
  <si>
    <t xml:space="preserve">Иван </t>
  </si>
  <si>
    <t xml:space="preserve">Козаченко </t>
  </si>
  <si>
    <t xml:space="preserve">Мазилкина </t>
  </si>
  <si>
    <t>Мари</t>
  </si>
  <si>
    <t>Аргиштиевна</t>
  </si>
  <si>
    <t xml:space="preserve">Рюмкина </t>
  </si>
  <si>
    <t xml:space="preserve">Жилкина </t>
  </si>
  <si>
    <t>Солдатова</t>
  </si>
  <si>
    <t>Нагиева</t>
  </si>
  <si>
    <t>Эльвира</t>
  </si>
  <si>
    <t>Эльчиновна</t>
  </si>
  <si>
    <t xml:space="preserve">Солдатова </t>
  </si>
  <si>
    <t>Гопп</t>
  </si>
  <si>
    <t>Назарова</t>
  </si>
  <si>
    <t>Дубинин</t>
  </si>
  <si>
    <t>Казарян</t>
  </si>
  <si>
    <t>Наира</t>
  </si>
  <si>
    <t>Армановна</t>
  </si>
  <si>
    <t>Крючков</t>
  </si>
  <si>
    <t>Амирова</t>
  </si>
  <si>
    <t>Малышкина</t>
  </si>
  <si>
    <t>Шабарина</t>
  </si>
  <si>
    <t>Долгушева</t>
  </si>
  <si>
    <t>Данилина</t>
  </si>
  <si>
    <t>Тамила</t>
  </si>
  <si>
    <t>Толкачева</t>
  </si>
  <si>
    <t>Ж</t>
  </si>
  <si>
    <t>Плетнева</t>
  </si>
  <si>
    <t>Бровко</t>
  </si>
  <si>
    <t>Кубашина</t>
  </si>
  <si>
    <t>Карапетян</t>
  </si>
  <si>
    <t>Гор</t>
  </si>
  <si>
    <t>Цолакович</t>
  </si>
  <si>
    <t>Тонкушин</t>
  </si>
  <si>
    <t>Селивончик</t>
  </si>
  <si>
    <t>Греля</t>
  </si>
  <si>
    <t>Сатцаева</t>
  </si>
  <si>
    <t>Ершова</t>
  </si>
  <si>
    <t>Корниенко</t>
  </si>
  <si>
    <t>Кузьмина-Алтухова</t>
  </si>
  <si>
    <t>Лапин</t>
  </si>
  <si>
    <t>Киреев</t>
  </si>
  <si>
    <t>Лобынцева</t>
  </si>
  <si>
    <t xml:space="preserve">Денисова </t>
  </si>
  <si>
    <t>Инга</t>
  </si>
  <si>
    <t xml:space="preserve">Буслаева </t>
  </si>
  <si>
    <t>ж</t>
  </si>
  <si>
    <t xml:space="preserve">Мастюкова </t>
  </si>
  <si>
    <t>Егеньевна</t>
  </si>
  <si>
    <t>Григорьева</t>
  </si>
  <si>
    <t xml:space="preserve">Милана </t>
  </si>
  <si>
    <t>Горелов</t>
  </si>
  <si>
    <t>Денисова</t>
  </si>
  <si>
    <t>Дивольд</t>
  </si>
  <si>
    <t>Курбатова</t>
  </si>
  <si>
    <t>Щетинина</t>
  </si>
  <si>
    <t>Фомиченко</t>
  </si>
  <si>
    <t>Прохорова</t>
  </si>
  <si>
    <t>Цой</t>
  </si>
  <si>
    <t>Григорян</t>
  </si>
  <si>
    <t>Тигран</t>
  </si>
  <si>
    <t>Мгерович</t>
  </si>
  <si>
    <t>Пестова</t>
  </si>
  <si>
    <t xml:space="preserve">Гребень </t>
  </si>
  <si>
    <t>Мусаева</t>
  </si>
  <si>
    <t>Жала</t>
  </si>
  <si>
    <t>Гияс-казы</t>
  </si>
  <si>
    <t>Заев</t>
  </si>
  <si>
    <t>Алесенко</t>
  </si>
  <si>
    <t>Позёмова</t>
  </si>
  <si>
    <t>Силянков</t>
  </si>
  <si>
    <t>Левищев</t>
  </si>
  <si>
    <t>Семёнович</t>
  </si>
  <si>
    <t>Унгуряну</t>
  </si>
  <si>
    <t>Агафья</t>
  </si>
  <si>
    <t>Азизова</t>
  </si>
  <si>
    <t>Алсу</t>
  </si>
  <si>
    <t>Камильевна</t>
  </si>
  <si>
    <t>Ферузовна</t>
  </si>
  <si>
    <t>Пыткова</t>
  </si>
  <si>
    <t>Делюкова</t>
  </si>
  <si>
    <t xml:space="preserve">Ликинова </t>
  </si>
  <si>
    <t>Боц</t>
  </si>
  <si>
    <t>Пейголо</t>
  </si>
  <si>
    <t>Суляева</t>
  </si>
  <si>
    <t>Камила</t>
  </si>
  <si>
    <t>Рустамовна</t>
  </si>
  <si>
    <t>Шапошников</t>
  </si>
  <si>
    <t>Шереметова</t>
  </si>
  <si>
    <t>Крахмалёва</t>
  </si>
  <si>
    <t>Стуканова</t>
  </si>
  <si>
    <t>Сивков</t>
  </si>
  <si>
    <t>Бабаева</t>
  </si>
  <si>
    <t>Владленовна</t>
  </si>
  <si>
    <t>Рэмовна</t>
  </si>
  <si>
    <t>Дуйшенова</t>
  </si>
  <si>
    <t>Грейс</t>
  </si>
  <si>
    <t>Айбековна</t>
  </si>
  <si>
    <t>Быченкова</t>
  </si>
  <si>
    <t>Калугина</t>
  </si>
  <si>
    <t>Компанченко</t>
  </si>
  <si>
    <t>Липина</t>
  </si>
  <si>
    <t>Аршинов</t>
  </si>
  <si>
    <t>Федоришкина</t>
  </si>
  <si>
    <t>Донова</t>
  </si>
  <si>
    <t>Понибратенко</t>
  </si>
  <si>
    <t>Шкелева</t>
  </si>
  <si>
    <t>Качанова</t>
  </si>
  <si>
    <t>Победин</t>
  </si>
  <si>
    <t>Ростиславович</t>
  </si>
  <si>
    <t>Симонова</t>
  </si>
  <si>
    <t>Шаметько</t>
  </si>
  <si>
    <t>Гринько</t>
  </si>
  <si>
    <t xml:space="preserve">Симонова </t>
  </si>
  <si>
    <t>Горяйнова</t>
  </si>
  <si>
    <t>Канохович</t>
  </si>
  <si>
    <t>Голубцова</t>
  </si>
  <si>
    <t>Римма</t>
  </si>
  <si>
    <t>Санникова</t>
  </si>
  <si>
    <t>Ткаленко</t>
  </si>
  <si>
    <t>Сазанова</t>
  </si>
  <si>
    <t>Воропаева</t>
  </si>
  <si>
    <t>Кривошеева</t>
  </si>
  <si>
    <t xml:space="preserve">Иванов </t>
  </si>
  <si>
    <t>Константин</t>
  </si>
  <si>
    <t>Мызикова</t>
  </si>
  <si>
    <t>Петровна</t>
  </si>
  <si>
    <t xml:space="preserve">Ершов </t>
  </si>
  <si>
    <t>Климова</t>
  </si>
  <si>
    <t xml:space="preserve">Кононов </t>
  </si>
  <si>
    <t>Шестакова</t>
  </si>
  <si>
    <t>Бредихина</t>
  </si>
  <si>
    <t>Кононова</t>
  </si>
  <si>
    <t>Голованов</t>
  </si>
  <si>
    <t>Горобец</t>
  </si>
  <si>
    <t>Лелюх</t>
  </si>
  <si>
    <t>Северин</t>
  </si>
  <si>
    <t>Фролов</t>
  </si>
  <si>
    <t xml:space="preserve">Матяш </t>
  </si>
  <si>
    <t>Павлов</t>
  </si>
  <si>
    <t>Кононов</t>
  </si>
  <si>
    <t>Дрокина</t>
  </si>
  <si>
    <t>Зданюк</t>
  </si>
  <si>
    <t xml:space="preserve">Орлов </t>
  </si>
  <si>
    <t xml:space="preserve">Сергей </t>
  </si>
  <si>
    <t xml:space="preserve">Назаров </t>
  </si>
  <si>
    <t xml:space="preserve">Пшеничников </t>
  </si>
  <si>
    <t>Скрипченко</t>
  </si>
  <si>
    <t>Василий</t>
  </si>
  <si>
    <t>Синицкий/ Овчинникова</t>
  </si>
  <si>
    <t>Евгений/ Ольга</t>
  </si>
  <si>
    <t>Ботвинник</t>
  </si>
  <si>
    <t>Логачев</t>
  </si>
  <si>
    <t>Коптев</t>
  </si>
  <si>
    <t>Авдыш</t>
  </si>
  <si>
    <t>Иосиф</t>
  </si>
  <si>
    <t>Давидович</t>
  </si>
  <si>
    <t>Божуков</t>
  </si>
  <si>
    <t>Корнев</t>
  </si>
  <si>
    <t>Мякин</t>
  </si>
  <si>
    <t>Леонидович</t>
  </si>
  <si>
    <t>Пимшин</t>
  </si>
  <si>
    <t xml:space="preserve">Игоревич </t>
  </si>
  <si>
    <t>Ткаченко</t>
  </si>
  <si>
    <t xml:space="preserve">Евмененко </t>
  </si>
  <si>
    <t>Мордвинов</t>
  </si>
  <si>
    <t>Яськов</t>
  </si>
  <si>
    <t>Земенов</t>
  </si>
  <si>
    <t>Нестор</t>
  </si>
  <si>
    <t>Сагитов</t>
  </si>
  <si>
    <t>Руслан</t>
  </si>
  <si>
    <t>Джамшедович</t>
  </si>
  <si>
    <t>Масленников</t>
  </si>
  <si>
    <t xml:space="preserve">Егоров </t>
  </si>
  <si>
    <t>Герман</t>
  </si>
  <si>
    <t>Лазарев</t>
  </si>
  <si>
    <t>Андронников</t>
  </si>
  <si>
    <t>Бубенин</t>
  </si>
  <si>
    <t>Соловьёв</t>
  </si>
  <si>
    <t>Татарушкин</t>
  </si>
  <si>
    <t>Лиль</t>
  </si>
  <si>
    <t>Пачковский</t>
  </si>
  <si>
    <t>Чигирева</t>
  </si>
  <si>
    <t>Алекссеевна</t>
  </si>
  <si>
    <t xml:space="preserve"> Светлана</t>
  </si>
  <si>
    <t>Алекссевна</t>
  </si>
  <si>
    <t>Парфененкова</t>
  </si>
  <si>
    <t>Эльзессер</t>
  </si>
  <si>
    <t>Хрупало</t>
  </si>
  <si>
    <t>Доминика</t>
  </si>
  <si>
    <t>Антонов</t>
  </si>
  <si>
    <t>Левицкая</t>
  </si>
  <si>
    <t>Стогний</t>
  </si>
  <si>
    <t>Калиновская</t>
  </si>
  <si>
    <t>Кузнецов</t>
  </si>
  <si>
    <t>Субботина</t>
  </si>
  <si>
    <t>Пушнякова</t>
  </si>
  <si>
    <t>Баринов</t>
  </si>
  <si>
    <t>Вальдек</t>
  </si>
  <si>
    <t>Ромео</t>
  </si>
  <si>
    <t>Линус</t>
  </si>
  <si>
    <t>Кошель</t>
  </si>
  <si>
    <t>Ягудина</t>
  </si>
  <si>
    <t>Заитов</t>
  </si>
  <si>
    <t>Дамирович</t>
  </si>
  <si>
    <t>Куркова</t>
  </si>
  <si>
    <t>Рогова</t>
  </si>
  <si>
    <t>Назаренко</t>
  </si>
  <si>
    <t>Конева</t>
  </si>
  <si>
    <t>Филипповна</t>
  </si>
  <si>
    <t>Бокатая</t>
  </si>
  <si>
    <t>Розенберг</t>
  </si>
  <si>
    <t>допуск к муниципальному этапу</t>
  </si>
  <si>
    <t>Марченко</t>
  </si>
  <si>
    <t>Болток</t>
  </si>
  <si>
    <t xml:space="preserve"> Ева </t>
  </si>
  <si>
    <t>МАОУ гимназия № 40 им.Ю.А.Гагарина</t>
  </si>
  <si>
    <t>Кубасова</t>
  </si>
  <si>
    <t>Башина</t>
  </si>
  <si>
    <t>Петровская</t>
  </si>
  <si>
    <t>Моника</t>
  </si>
  <si>
    <t>Альбертовна</t>
  </si>
  <si>
    <t>Каткова</t>
  </si>
  <si>
    <t>Шелунцова</t>
  </si>
  <si>
    <t>Кулакова</t>
  </si>
  <si>
    <t>Маточкина</t>
  </si>
  <si>
    <t xml:space="preserve">МАОУ СОШ № 6 с УИОП </t>
  </si>
  <si>
    <t>победитель МЭ ВОШ 2020-2021 учебного года</t>
  </si>
  <si>
    <t>призер МЭ ВОШ 2020-2021 учебного года</t>
  </si>
  <si>
    <t>Шахова</t>
  </si>
  <si>
    <t>Просина</t>
  </si>
  <si>
    <t>Лукашук</t>
  </si>
  <si>
    <t>Вишнивецкая</t>
  </si>
  <si>
    <t>Привалова</t>
  </si>
  <si>
    <t>Здрадовская</t>
  </si>
  <si>
    <t>Макашева</t>
  </si>
  <si>
    <t>Наильевна</t>
  </si>
  <si>
    <t>Шестопалова</t>
  </si>
  <si>
    <t>Родослава</t>
  </si>
  <si>
    <t>Стренадько</t>
  </si>
  <si>
    <t>Мананникова</t>
  </si>
  <si>
    <t>Белецкая</t>
  </si>
  <si>
    <t>Груднев</t>
  </si>
  <si>
    <t>Зубаирова</t>
  </si>
  <si>
    <t>Селиванова</t>
  </si>
  <si>
    <t>Гапоненко</t>
  </si>
  <si>
    <t>Грызулёв</t>
  </si>
  <si>
    <t xml:space="preserve">Рыбак </t>
  </si>
  <si>
    <t>Долнаков</t>
  </si>
  <si>
    <t>Чаплыгина</t>
  </si>
  <si>
    <t xml:space="preserve">Гуленко </t>
  </si>
  <si>
    <t>Азанова</t>
  </si>
  <si>
    <t>Эмили</t>
  </si>
  <si>
    <t xml:space="preserve">Красюк </t>
  </si>
  <si>
    <t xml:space="preserve">Москвина </t>
  </si>
  <si>
    <t>Аделаида</t>
  </si>
  <si>
    <t>Бурковский</t>
  </si>
  <si>
    <t xml:space="preserve">Илья </t>
  </si>
  <si>
    <t xml:space="preserve">Прилоус </t>
  </si>
  <si>
    <t>Филиппова</t>
  </si>
  <si>
    <t>Евтихевич</t>
  </si>
  <si>
    <t>Казакова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</si>
  <si>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искусству </t>
    </r>
    <r>
      <rPr>
        <sz val="14"/>
        <rFont val="Times New Roman"/>
        <family val="1"/>
        <charset val="204"/>
      </rPr>
      <t>(2021-2022 уч.г.)</t>
    </r>
  </si>
  <si>
    <t>допущен к муниципальному этапу</t>
  </si>
  <si>
    <t>Михайлович/
Александровна</t>
  </si>
  <si>
    <t>Ермилова</t>
  </si>
  <si>
    <t>ГБОУ КО КШИ "АПКМК"</t>
  </si>
  <si>
    <t>Якимов</t>
  </si>
  <si>
    <t>Участник</t>
  </si>
  <si>
    <t>Соколов</t>
  </si>
  <si>
    <t>Прокопец</t>
  </si>
  <si>
    <t>Новичков</t>
  </si>
  <si>
    <t>Король</t>
  </si>
  <si>
    <t>Ефимов</t>
  </si>
  <si>
    <t>Гаврюк</t>
  </si>
  <si>
    <t>Климанов</t>
  </si>
  <si>
    <t>Купцов</t>
  </si>
  <si>
    <t>Плеханов</t>
  </si>
  <si>
    <t>Жеребцов</t>
  </si>
  <si>
    <t>Головачёв</t>
  </si>
  <si>
    <t>Смердов</t>
  </si>
  <si>
    <t>Грушко</t>
  </si>
  <si>
    <t>Бибик</t>
  </si>
  <si>
    <t xml:space="preserve">Глеб </t>
  </si>
  <si>
    <t>Валюженич</t>
  </si>
  <si>
    <t>Созвариев</t>
  </si>
  <si>
    <t>Сысоев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</si>
</sst>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/>
    <xf numFmtId="0" fontId="3" fillId="0" borderId="0" xfId="0" applyFont="1" applyFill="1"/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2" borderId="7" xfId="0" applyFont="1" applyFill="1" applyBorder="1"/>
    <xf numFmtId="10" fontId="1" fillId="0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/>
    <xf numFmtId="0" fontId="8" fillId="2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2" fillId="0" borderId="12" xfId="0" applyFont="1" applyFill="1" applyBorder="1"/>
    <xf numFmtId="0" fontId="1" fillId="0" borderId="12" xfId="0" applyFont="1" applyFill="1" applyBorder="1"/>
    <xf numFmtId="0" fontId="2" fillId="0" borderId="1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4" xfId="0" applyFont="1" applyFill="1" applyBorder="1"/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10" fontId="12" fillId="0" borderId="7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1" xfId="0" applyFont="1" applyFill="1" applyBorder="1" applyAlignment="1">
      <alignment horizontal="center" wrapText="1"/>
    </xf>
    <xf numFmtId="10" fontId="12" fillId="2" borderId="7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1" fillId="0" borderId="0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72;&#1079;&#1086;&#1074;&#1072;.CITYHALL\AppData\Local\Microsoft\Windows\INetCache\Content.Outlook\WNSWO4QE\11%20&#1055;&#1088;&#1086;&#1090;&#1086;&#1082;&#1086;&#1083;%20&#1080;&#1089;&#1082;&#1091;&#1089;&#1089;&#1090;&#1074;&#1086;%20&#1075;&#1086;&#1090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41"/>
  <sheetViews>
    <sheetView tabSelected="1" zoomScale="73" zoomScaleNormal="73" zoomScaleSheetLayoutView="75" workbookViewId="0">
      <selection activeCell="W28" sqref="W28"/>
    </sheetView>
  </sheetViews>
  <sheetFormatPr defaultColWidth="8.85546875" defaultRowHeight="18.75" x14ac:dyDescent="0.3"/>
  <cols>
    <col min="1" max="1" width="11.42578125" style="56" customWidth="1"/>
    <col min="2" max="16" width="4.5703125" style="4" customWidth="1"/>
    <col min="17" max="17" width="11.42578125" style="4" customWidth="1"/>
    <col min="18" max="18" width="6.7109375" style="4" customWidth="1"/>
    <col min="19" max="19" width="11.42578125" style="24" customWidth="1"/>
    <col min="20" max="20" width="15.28515625" style="24" customWidth="1"/>
    <col min="21" max="21" width="22.28515625" style="57" customWidth="1"/>
    <col min="22" max="22" width="16.7109375" style="57" customWidth="1"/>
    <col min="23" max="23" width="20.140625" style="57" customWidth="1"/>
    <col min="24" max="24" width="54.7109375" style="57" customWidth="1"/>
    <col min="25" max="25" width="6.140625" style="58" customWidth="1"/>
    <col min="26" max="26" width="7.5703125" style="58" customWidth="1"/>
    <col min="27" max="27" width="22.5703125" style="57" customWidth="1"/>
    <col min="28" max="28" width="15.140625" style="57" customWidth="1"/>
    <col min="29" max="29" width="19.7109375" style="57" customWidth="1"/>
    <col min="30" max="30" width="54.42578125" style="24" customWidth="1"/>
  </cols>
  <sheetData>
    <row r="1" spans="1:30" x14ac:dyDescent="0.3">
      <c r="A1" s="4"/>
      <c r="S1" s="1"/>
      <c r="T1" s="4" t="s">
        <v>0</v>
      </c>
      <c r="U1" s="2"/>
      <c r="V1" s="2"/>
      <c r="W1" s="2"/>
      <c r="X1" s="2"/>
      <c r="Y1" s="6"/>
      <c r="Z1" s="6"/>
      <c r="AA1" s="2"/>
      <c r="AB1" s="2"/>
      <c r="AC1" s="2"/>
    </row>
    <row r="2" spans="1:30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5"/>
      <c r="T2" s="7" t="s">
        <v>2127</v>
      </c>
      <c r="U2" s="2"/>
      <c r="V2" s="2"/>
      <c r="W2" s="2"/>
      <c r="X2" s="2"/>
      <c r="Y2" s="6"/>
      <c r="Z2" s="6"/>
      <c r="AA2" s="2"/>
      <c r="AB2" s="2"/>
      <c r="AC2" s="2"/>
    </row>
    <row r="3" spans="1:30" s="83" customFormat="1" ht="18.75" customHeight="1" x14ac:dyDescent="0.25">
      <c r="A3" s="95" t="s">
        <v>1</v>
      </c>
      <c r="B3" s="85" t="s">
        <v>15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96" t="s">
        <v>2</v>
      </c>
      <c r="R3" s="96" t="s">
        <v>3</v>
      </c>
      <c r="S3" s="92" t="s">
        <v>13</v>
      </c>
      <c r="T3" s="85" t="s">
        <v>14</v>
      </c>
      <c r="U3" s="97" t="s">
        <v>7</v>
      </c>
      <c r="V3" s="101" t="s">
        <v>8</v>
      </c>
      <c r="W3" s="97" t="s">
        <v>9</v>
      </c>
      <c r="X3" s="89" t="s">
        <v>5</v>
      </c>
      <c r="Y3" s="92" t="s">
        <v>4</v>
      </c>
      <c r="Z3" s="104" t="s">
        <v>6</v>
      </c>
      <c r="AA3" s="89" t="s">
        <v>10</v>
      </c>
      <c r="AB3" s="89" t="s">
        <v>11</v>
      </c>
      <c r="AC3" s="89" t="s">
        <v>12</v>
      </c>
      <c r="AD3" s="89" t="s">
        <v>2077</v>
      </c>
    </row>
    <row r="4" spans="1:30" s="83" customFormat="1" ht="15" customHeight="1" x14ac:dyDescent="0.25">
      <c r="A4" s="95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96"/>
      <c r="R4" s="96"/>
      <c r="S4" s="93"/>
      <c r="T4" s="100"/>
      <c r="U4" s="98"/>
      <c r="V4" s="102"/>
      <c r="W4" s="98"/>
      <c r="X4" s="90"/>
      <c r="Y4" s="93"/>
      <c r="Z4" s="105"/>
      <c r="AA4" s="90"/>
      <c r="AB4" s="90"/>
      <c r="AC4" s="90"/>
      <c r="AD4" s="90"/>
    </row>
    <row r="5" spans="1:30" s="83" customFormat="1" ht="36" customHeight="1" x14ac:dyDescent="0.25">
      <c r="A5" s="95"/>
      <c r="B5" s="84">
        <v>1</v>
      </c>
      <c r="C5" s="84">
        <v>2</v>
      </c>
      <c r="D5" s="84">
        <v>3</v>
      </c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84">
        <v>9</v>
      </c>
      <c r="K5" s="84">
        <v>10</v>
      </c>
      <c r="L5" s="84">
        <v>11</v>
      </c>
      <c r="M5" s="84">
        <v>12</v>
      </c>
      <c r="N5" s="84">
        <v>13</v>
      </c>
      <c r="O5" s="84">
        <v>14</v>
      </c>
      <c r="P5" s="84">
        <v>15</v>
      </c>
      <c r="Q5" s="96"/>
      <c r="R5" s="96"/>
      <c r="S5" s="94"/>
      <c r="T5" s="87"/>
      <c r="U5" s="99"/>
      <c r="V5" s="103"/>
      <c r="W5" s="99"/>
      <c r="X5" s="91"/>
      <c r="Y5" s="94"/>
      <c r="Z5" s="106"/>
      <c r="AA5" s="91"/>
      <c r="AB5" s="91"/>
      <c r="AC5" s="91"/>
      <c r="AD5" s="91"/>
    </row>
    <row r="6" spans="1:30" s="3" customFormat="1" ht="18" customHeight="1" x14ac:dyDescent="0.3">
      <c r="A6" s="10" t="s">
        <v>724</v>
      </c>
      <c r="B6" s="10">
        <v>5</v>
      </c>
      <c r="C6" s="10">
        <v>3</v>
      </c>
      <c r="D6" s="10">
        <v>1</v>
      </c>
      <c r="E6" s="10">
        <v>1</v>
      </c>
      <c r="F6" s="10">
        <v>1</v>
      </c>
      <c r="G6" s="10">
        <v>1</v>
      </c>
      <c r="H6" s="10">
        <v>0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0</v>
      </c>
      <c r="P6" s="10">
        <v>4</v>
      </c>
      <c r="Q6" s="10">
        <f>SUM(B6:P6)</f>
        <v>22</v>
      </c>
      <c r="R6" s="10">
        <v>1</v>
      </c>
      <c r="S6" s="23">
        <f>Q6/24</f>
        <v>0.91666666666666663</v>
      </c>
      <c r="T6" s="12" t="s">
        <v>428</v>
      </c>
      <c r="U6" s="11" t="s">
        <v>1884</v>
      </c>
      <c r="V6" s="13" t="s">
        <v>183</v>
      </c>
      <c r="W6" s="11" t="s">
        <v>214</v>
      </c>
      <c r="X6" s="9" t="s">
        <v>165</v>
      </c>
      <c r="Y6" s="8">
        <v>4</v>
      </c>
      <c r="Z6" s="14" t="s">
        <v>1444</v>
      </c>
      <c r="AA6" s="9" t="s">
        <v>1885</v>
      </c>
      <c r="AB6" s="9" t="s">
        <v>432</v>
      </c>
      <c r="AC6" s="27" t="s">
        <v>281</v>
      </c>
      <c r="AD6" s="21"/>
    </row>
    <row r="7" spans="1:30" s="3" customFormat="1" ht="18" customHeight="1" x14ac:dyDescent="0.3">
      <c r="A7" s="10" t="s">
        <v>534</v>
      </c>
      <c r="B7" s="10">
        <v>4</v>
      </c>
      <c r="C7" s="10">
        <v>3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0</v>
      </c>
      <c r="K7" s="10">
        <v>1</v>
      </c>
      <c r="L7" s="10">
        <v>1</v>
      </c>
      <c r="M7" s="10">
        <v>1</v>
      </c>
      <c r="N7" s="10">
        <v>0</v>
      </c>
      <c r="O7" s="10">
        <v>1</v>
      </c>
      <c r="P7" s="10">
        <v>4</v>
      </c>
      <c r="Q7" s="10">
        <f t="shared" ref="Q7:Q70" si="0">SUM(B7:P7)</f>
        <v>21</v>
      </c>
      <c r="R7" s="10">
        <v>1</v>
      </c>
      <c r="S7" s="23">
        <f t="shared" ref="S7:S70" si="1">Q7/24</f>
        <v>0.875</v>
      </c>
      <c r="T7" s="12" t="s">
        <v>428</v>
      </c>
      <c r="U7" s="11" t="s">
        <v>1026</v>
      </c>
      <c r="V7" s="13" t="s">
        <v>1027</v>
      </c>
      <c r="W7" s="11" t="s">
        <v>1028</v>
      </c>
      <c r="X7" s="9" t="s">
        <v>144</v>
      </c>
      <c r="Y7" s="8">
        <v>4</v>
      </c>
      <c r="Z7" s="14" t="s">
        <v>262</v>
      </c>
      <c r="AA7" s="9" t="s">
        <v>1029</v>
      </c>
      <c r="AB7" s="9" t="s">
        <v>1030</v>
      </c>
      <c r="AC7" s="27" t="s">
        <v>275</v>
      </c>
      <c r="AD7" s="21"/>
    </row>
    <row r="8" spans="1:30" s="3" customFormat="1" ht="18" customHeight="1" x14ac:dyDescent="0.3">
      <c r="A8" s="10" t="s">
        <v>503</v>
      </c>
      <c r="B8" s="10">
        <v>5</v>
      </c>
      <c r="C8" s="10">
        <v>3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1</v>
      </c>
      <c r="P8" s="10">
        <v>4</v>
      </c>
      <c r="Q8" s="10">
        <f t="shared" si="0"/>
        <v>21</v>
      </c>
      <c r="R8" s="10">
        <v>1</v>
      </c>
      <c r="S8" s="23">
        <f t="shared" si="1"/>
        <v>0.875</v>
      </c>
      <c r="T8" s="12" t="s">
        <v>428</v>
      </c>
      <c r="U8" s="11" t="s">
        <v>1662</v>
      </c>
      <c r="V8" s="13" t="s">
        <v>362</v>
      </c>
      <c r="W8" s="11" t="s">
        <v>310</v>
      </c>
      <c r="X8" s="9" t="s">
        <v>157</v>
      </c>
      <c r="Y8" s="8">
        <v>4</v>
      </c>
      <c r="Z8" s="14" t="s">
        <v>344</v>
      </c>
      <c r="AA8" s="9" t="s">
        <v>1663</v>
      </c>
      <c r="AB8" s="9" t="s">
        <v>1030</v>
      </c>
      <c r="AC8" s="27" t="s">
        <v>226</v>
      </c>
      <c r="AD8" s="21"/>
    </row>
    <row r="9" spans="1:30" s="3" customFormat="1" ht="18" customHeight="1" x14ac:dyDescent="0.3">
      <c r="A9" s="10" t="s">
        <v>503</v>
      </c>
      <c r="B9" s="10">
        <v>5</v>
      </c>
      <c r="C9" s="10">
        <v>3</v>
      </c>
      <c r="D9" s="10">
        <v>1</v>
      </c>
      <c r="E9" s="10">
        <v>1</v>
      </c>
      <c r="F9" s="10">
        <v>0</v>
      </c>
      <c r="G9" s="10">
        <v>0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0">
        <v>1</v>
      </c>
      <c r="O9" s="10">
        <v>1</v>
      </c>
      <c r="P9" s="10">
        <v>4</v>
      </c>
      <c r="Q9" s="10">
        <f t="shared" si="0"/>
        <v>21</v>
      </c>
      <c r="R9" s="10">
        <v>1</v>
      </c>
      <c r="S9" s="23">
        <f t="shared" si="1"/>
        <v>0.875</v>
      </c>
      <c r="T9" s="12" t="s">
        <v>526</v>
      </c>
      <c r="U9" s="11" t="s">
        <v>527</v>
      </c>
      <c r="V9" s="13" t="s">
        <v>211</v>
      </c>
      <c r="W9" s="11" t="s">
        <v>528</v>
      </c>
      <c r="X9" s="9" t="s">
        <v>133</v>
      </c>
      <c r="Y9" s="8">
        <v>4</v>
      </c>
      <c r="Z9" s="14" t="s">
        <v>344</v>
      </c>
      <c r="AA9" s="9" t="s">
        <v>529</v>
      </c>
      <c r="AB9" s="9" t="s">
        <v>381</v>
      </c>
      <c r="AC9" s="27" t="s">
        <v>178</v>
      </c>
      <c r="AD9" s="21"/>
    </row>
    <row r="10" spans="1:30" s="3" customFormat="1" ht="18" customHeight="1" x14ac:dyDescent="0.3">
      <c r="A10" s="10" t="s">
        <v>541</v>
      </c>
      <c r="B10" s="10">
        <v>5</v>
      </c>
      <c r="C10" s="10">
        <v>3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1</v>
      </c>
      <c r="P10" s="10">
        <v>4</v>
      </c>
      <c r="Q10" s="10">
        <f t="shared" si="0"/>
        <v>20</v>
      </c>
      <c r="R10" s="10">
        <v>2</v>
      </c>
      <c r="S10" s="23">
        <f t="shared" si="1"/>
        <v>0.83333333333333337</v>
      </c>
      <c r="T10" s="12" t="s">
        <v>426</v>
      </c>
      <c r="U10" s="11" t="s">
        <v>1664</v>
      </c>
      <c r="V10" s="13" t="s">
        <v>400</v>
      </c>
      <c r="W10" s="11" t="s">
        <v>322</v>
      </c>
      <c r="X10" s="9" t="s">
        <v>157</v>
      </c>
      <c r="Y10" s="8">
        <v>4</v>
      </c>
      <c r="Z10" s="14" t="s">
        <v>344</v>
      </c>
      <c r="AA10" s="9" t="s">
        <v>1663</v>
      </c>
      <c r="AB10" s="9" t="s">
        <v>1030</v>
      </c>
      <c r="AC10" s="27" t="s">
        <v>226</v>
      </c>
      <c r="AD10" s="21"/>
    </row>
    <row r="11" spans="1:30" s="3" customFormat="1" ht="18" customHeight="1" x14ac:dyDescent="0.3">
      <c r="A11" s="10" t="s">
        <v>534</v>
      </c>
      <c r="B11" s="10">
        <v>4</v>
      </c>
      <c r="C11" s="10">
        <v>3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1</v>
      </c>
      <c r="P11" s="10">
        <v>4</v>
      </c>
      <c r="Q11" s="10">
        <f t="shared" si="0"/>
        <v>20</v>
      </c>
      <c r="R11" s="10">
        <v>1</v>
      </c>
      <c r="S11" s="23">
        <f t="shared" si="1"/>
        <v>0.83333333333333337</v>
      </c>
      <c r="T11" s="12" t="s">
        <v>428</v>
      </c>
      <c r="U11" s="11" t="s">
        <v>379</v>
      </c>
      <c r="V11" s="13" t="s">
        <v>559</v>
      </c>
      <c r="W11" s="11" t="s">
        <v>904</v>
      </c>
      <c r="X11" s="9" t="s">
        <v>153</v>
      </c>
      <c r="Y11" s="8">
        <v>4</v>
      </c>
      <c r="Z11" s="14" t="s">
        <v>344</v>
      </c>
      <c r="AA11" s="9" t="s">
        <v>312</v>
      </c>
      <c r="AB11" s="9" t="s">
        <v>217</v>
      </c>
      <c r="AC11" s="27" t="s">
        <v>187</v>
      </c>
      <c r="AD11" s="21"/>
    </row>
    <row r="12" spans="1:30" s="3" customFormat="1" ht="18" customHeight="1" x14ac:dyDescent="0.3">
      <c r="A12" s="10" t="s">
        <v>958</v>
      </c>
      <c r="B12" s="10">
        <v>5</v>
      </c>
      <c r="C12" s="10">
        <v>3</v>
      </c>
      <c r="D12" s="10">
        <v>1</v>
      </c>
      <c r="E12" s="10">
        <v>1</v>
      </c>
      <c r="F12" s="10">
        <v>1</v>
      </c>
      <c r="G12" s="10">
        <v>1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1</v>
      </c>
      <c r="N12" s="10">
        <v>1</v>
      </c>
      <c r="O12" s="10">
        <v>0</v>
      </c>
      <c r="P12" s="10">
        <v>4</v>
      </c>
      <c r="Q12" s="10">
        <f t="shared" si="0"/>
        <v>20</v>
      </c>
      <c r="R12" s="10">
        <v>1</v>
      </c>
      <c r="S12" s="23">
        <f t="shared" si="1"/>
        <v>0.83333333333333337</v>
      </c>
      <c r="T12" s="12" t="s">
        <v>428</v>
      </c>
      <c r="U12" s="11" t="s">
        <v>1354</v>
      </c>
      <c r="V12" s="13" t="s">
        <v>260</v>
      </c>
      <c r="W12" s="11" t="s">
        <v>329</v>
      </c>
      <c r="X12" s="9" t="s">
        <v>153</v>
      </c>
      <c r="Y12" s="8">
        <v>4</v>
      </c>
      <c r="Z12" s="14" t="s">
        <v>398</v>
      </c>
      <c r="AA12" s="9" t="s">
        <v>1355</v>
      </c>
      <c r="AB12" s="9" t="s">
        <v>298</v>
      </c>
      <c r="AC12" s="27" t="s">
        <v>187</v>
      </c>
      <c r="AD12" s="21"/>
    </row>
    <row r="13" spans="1:30" s="3" customFormat="1" ht="18" customHeight="1" x14ac:dyDescent="0.3">
      <c r="A13" s="10" t="s">
        <v>819</v>
      </c>
      <c r="B13" s="10">
        <v>4</v>
      </c>
      <c r="C13" s="10">
        <v>3</v>
      </c>
      <c r="D13" s="10">
        <v>1</v>
      </c>
      <c r="E13" s="10">
        <v>0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0</v>
      </c>
      <c r="N13" s="10">
        <v>0</v>
      </c>
      <c r="O13" s="10">
        <v>1</v>
      </c>
      <c r="P13" s="10">
        <v>4</v>
      </c>
      <c r="Q13" s="10">
        <f t="shared" si="0"/>
        <v>20</v>
      </c>
      <c r="R13" s="10">
        <v>2</v>
      </c>
      <c r="S13" s="23">
        <f t="shared" si="1"/>
        <v>0.83333333333333337</v>
      </c>
      <c r="T13" s="12" t="s">
        <v>426</v>
      </c>
      <c r="U13" s="11" t="s">
        <v>1886</v>
      </c>
      <c r="V13" s="13" t="s">
        <v>313</v>
      </c>
      <c r="W13" s="11" t="s">
        <v>174</v>
      </c>
      <c r="X13" s="9" t="s">
        <v>165</v>
      </c>
      <c r="Y13" s="8">
        <v>4</v>
      </c>
      <c r="Z13" s="14" t="s">
        <v>729</v>
      </c>
      <c r="AA13" s="9" t="s">
        <v>1887</v>
      </c>
      <c r="AB13" s="9" t="s">
        <v>198</v>
      </c>
      <c r="AC13" s="27" t="s">
        <v>190</v>
      </c>
      <c r="AD13" s="21"/>
    </row>
    <row r="14" spans="1:30" s="3" customFormat="1" ht="18" customHeight="1" x14ac:dyDescent="0.3">
      <c r="A14" s="10" t="s">
        <v>909</v>
      </c>
      <c r="B14" s="10">
        <v>3</v>
      </c>
      <c r="C14" s="10">
        <v>3</v>
      </c>
      <c r="D14" s="10">
        <v>1</v>
      </c>
      <c r="E14" s="10">
        <v>1</v>
      </c>
      <c r="F14" s="10">
        <v>1</v>
      </c>
      <c r="G14" s="10">
        <v>0</v>
      </c>
      <c r="H14" s="10">
        <v>1</v>
      </c>
      <c r="I14" s="10">
        <v>0</v>
      </c>
      <c r="J14" s="10">
        <v>0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4</v>
      </c>
      <c r="Q14" s="10">
        <f t="shared" si="0"/>
        <v>19</v>
      </c>
      <c r="R14" s="10">
        <v>1</v>
      </c>
      <c r="S14" s="23">
        <f t="shared" si="1"/>
        <v>0.79166666666666663</v>
      </c>
      <c r="T14" s="12" t="s">
        <v>428</v>
      </c>
      <c r="U14" s="11" t="s">
        <v>910</v>
      </c>
      <c r="V14" s="13" t="s">
        <v>700</v>
      </c>
      <c r="W14" s="11" t="s">
        <v>281</v>
      </c>
      <c r="X14" s="9" t="s">
        <v>142</v>
      </c>
      <c r="Y14" s="8">
        <v>4</v>
      </c>
      <c r="Z14" s="14" t="s">
        <v>398</v>
      </c>
      <c r="AA14" s="9" t="s">
        <v>911</v>
      </c>
      <c r="AB14" s="9" t="s">
        <v>622</v>
      </c>
      <c r="AC14" s="27" t="s">
        <v>187</v>
      </c>
      <c r="AD14" s="21"/>
    </row>
    <row r="15" spans="1:30" s="3" customFormat="1" ht="18" customHeight="1" x14ac:dyDescent="0.3">
      <c r="A15" s="10" t="s">
        <v>534</v>
      </c>
      <c r="B15" s="10">
        <v>4</v>
      </c>
      <c r="C15" s="10">
        <v>3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4</v>
      </c>
      <c r="Q15" s="10">
        <f t="shared" si="0"/>
        <v>19</v>
      </c>
      <c r="R15" s="10">
        <v>1</v>
      </c>
      <c r="S15" s="23">
        <f t="shared" si="1"/>
        <v>0.79166666666666663</v>
      </c>
      <c r="T15" s="12" t="s">
        <v>428</v>
      </c>
      <c r="U15" s="11" t="s">
        <v>907</v>
      </c>
      <c r="V15" s="13" t="s">
        <v>180</v>
      </c>
      <c r="W15" s="11" t="s">
        <v>322</v>
      </c>
      <c r="X15" s="9" t="s">
        <v>142</v>
      </c>
      <c r="Y15" s="8">
        <v>4</v>
      </c>
      <c r="Z15" s="14" t="s">
        <v>344</v>
      </c>
      <c r="AA15" s="9" t="s">
        <v>908</v>
      </c>
      <c r="AB15" s="9" t="s">
        <v>298</v>
      </c>
      <c r="AC15" s="27" t="s">
        <v>190</v>
      </c>
      <c r="AD15" s="21"/>
    </row>
    <row r="16" spans="1:30" s="3" customFormat="1" ht="18" customHeight="1" x14ac:dyDescent="0.3">
      <c r="A16" s="10" t="s">
        <v>1360</v>
      </c>
      <c r="B16" s="10">
        <v>3</v>
      </c>
      <c r="C16" s="10">
        <v>3</v>
      </c>
      <c r="D16" s="10">
        <v>1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0</v>
      </c>
      <c r="K16" s="10">
        <v>1</v>
      </c>
      <c r="L16" s="10">
        <v>0</v>
      </c>
      <c r="M16" s="10">
        <v>1</v>
      </c>
      <c r="N16" s="10">
        <v>1</v>
      </c>
      <c r="O16" s="10">
        <v>1</v>
      </c>
      <c r="P16" s="10">
        <v>4</v>
      </c>
      <c r="Q16" s="10">
        <f t="shared" si="0"/>
        <v>19</v>
      </c>
      <c r="R16" s="10">
        <v>2</v>
      </c>
      <c r="S16" s="23">
        <f t="shared" si="1"/>
        <v>0.79166666666666663</v>
      </c>
      <c r="T16" s="12" t="s">
        <v>426</v>
      </c>
      <c r="U16" s="11" t="s">
        <v>1361</v>
      </c>
      <c r="V16" s="13" t="s">
        <v>516</v>
      </c>
      <c r="W16" s="11" t="s">
        <v>1362</v>
      </c>
      <c r="X16" s="9" t="s">
        <v>153</v>
      </c>
      <c r="Y16" s="8">
        <v>4</v>
      </c>
      <c r="Z16" s="14" t="s">
        <v>262</v>
      </c>
      <c r="AA16" s="9" t="s">
        <v>655</v>
      </c>
      <c r="AB16" s="9" t="s">
        <v>298</v>
      </c>
      <c r="AC16" s="27" t="s">
        <v>187</v>
      </c>
      <c r="AD16" s="21"/>
    </row>
    <row r="17" spans="1:30" s="3" customFormat="1" ht="18" customHeight="1" x14ac:dyDescent="0.3">
      <c r="A17" s="10" t="s">
        <v>1358</v>
      </c>
      <c r="B17" s="10">
        <v>3</v>
      </c>
      <c r="C17" s="10">
        <v>3</v>
      </c>
      <c r="D17" s="10">
        <v>1</v>
      </c>
      <c r="E17" s="10">
        <v>1</v>
      </c>
      <c r="F17" s="10">
        <v>1</v>
      </c>
      <c r="G17" s="10">
        <v>0</v>
      </c>
      <c r="H17" s="10">
        <v>1</v>
      </c>
      <c r="I17" s="10">
        <v>0</v>
      </c>
      <c r="J17" s="10">
        <v>0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4</v>
      </c>
      <c r="Q17" s="10">
        <f t="shared" si="0"/>
        <v>19</v>
      </c>
      <c r="R17" s="10">
        <v>2</v>
      </c>
      <c r="S17" s="23">
        <f t="shared" si="1"/>
        <v>0.79166666666666663</v>
      </c>
      <c r="T17" s="12" t="s">
        <v>426</v>
      </c>
      <c r="U17" s="11" t="s">
        <v>1359</v>
      </c>
      <c r="V17" s="13" t="s">
        <v>389</v>
      </c>
      <c r="W17" s="11" t="s">
        <v>238</v>
      </c>
      <c r="X17" s="9" t="s">
        <v>153</v>
      </c>
      <c r="Y17" s="8">
        <v>4</v>
      </c>
      <c r="Z17" s="14" t="s">
        <v>262</v>
      </c>
      <c r="AA17" s="9" t="s">
        <v>655</v>
      </c>
      <c r="AB17" s="9" t="s">
        <v>298</v>
      </c>
      <c r="AC17" s="27" t="s">
        <v>187</v>
      </c>
      <c r="AD17" s="21"/>
    </row>
    <row r="18" spans="1:30" s="3" customFormat="1" ht="18" customHeight="1" x14ac:dyDescent="0.3">
      <c r="A18" s="10" t="s">
        <v>821</v>
      </c>
      <c r="B18" s="10">
        <v>4</v>
      </c>
      <c r="C18" s="10">
        <v>3</v>
      </c>
      <c r="D18" s="10">
        <v>1</v>
      </c>
      <c r="E18" s="10">
        <v>0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1</v>
      </c>
      <c r="P18" s="10">
        <v>4</v>
      </c>
      <c r="Q18" s="10">
        <f t="shared" si="0"/>
        <v>19</v>
      </c>
      <c r="R18" s="10">
        <v>3</v>
      </c>
      <c r="S18" s="23">
        <f t="shared" si="1"/>
        <v>0.79166666666666663</v>
      </c>
      <c r="T18" s="12" t="s">
        <v>426</v>
      </c>
      <c r="U18" s="11" t="s">
        <v>1888</v>
      </c>
      <c r="V18" s="13" t="s">
        <v>1889</v>
      </c>
      <c r="W18" s="11" t="s">
        <v>199</v>
      </c>
      <c r="X18" s="9" t="s">
        <v>165</v>
      </c>
      <c r="Y18" s="8">
        <v>4</v>
      </c>
      <c r="Z18" s="14" t="s">
        <v>729</v>
      </c>
      <c r="AA18" s="9" t="s">
        <v>1887</v>
      </c>
      <c r="AB18" s="9" t="s">
        <v>198</v>
      </c>
      <c r="AC18" s="27" t="s">
        <v>190</v>
      </c>
      <c r="AD18" s="21"/>
    </row>
    <row r="19" spans="1:30" s="3" customFormat="1" ht="18" customHeight="1" x14ac:dyDescent="0.3">
      <c r="A19" s="10" t="s">
        <v>724</v>
      </c>
      <c r="B19" s="10">
        <v>4</v>
      </c>
      <c r="C19" s="10">
        <v>0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1</v>
      </c>
      <c r="P19" s="10">
        <v>4</v>
      </c>
      <c r="Q19" s="10">
        <f t="shared" si="0"/>
        <v>19</v>
      </c>
      <c r="R19" s="10">
        <v>1</v>
      </c>
      <c r="S19" s="23">
        <f t="shared" si="1"/>
        <v>0.79166666666666663</v>
      </c>
      <c r="T19" s="12" t="s">
        <v>428</v>
      </c>
      <c r="U19" s="11" t="s">
        <v>1829</v>
      </c>
      <c r="V19" s="13" t="s">
        <v>1693</v>
      </c>
      <c r="W19" s="11" t="s">
        <v>310</v>
      </c>
      <c r="X19" s="9" t="s">
        <v>164</v>
      </c>
      <c r="Y19" s="8">
        <v>4</v>
      </c>
      <c r="Z19" s="14" t="s">
        <v>344</v>
      </c>
      <c r="AA19" s="9" t="s">
        <v>1830</v>
      </c>
      <c r="AB19" s="9" t="s">
        <v>1831</v>
      </c>
      <c r="AC19" s="27" t="s">
        <v>322</v>
      </c>
      <c r="AD19" s="21"/>
    </row>
    <row r="20" spans="1:30" s="3" customFormat="1" ht="18" customHeight="1" x14ac:dyDescent="0.3">
      <c r="A20" s="10" t="s">
        <v>1363</v>
      </c>
      <c r="B20" s="10">
        <v>3</v>
      </c>
      <c r="C20" s="10">
        <v>3</v>
      </c>
      <c r="D20" s="10">
        <v>1</v>
      </c>
      <c r="E20" s="10">
        <v>1</v>
      </c>
      <c r="F20" s="10">
        <v>1</v>
      </c>
      <c r="G20" s="10">
        <v>0</v>
      </c>
      <c r="H20" s="10">
        <v>1</v>
      </c>
      <c r="I20" s="10">
        <v>0</v>
      </c>
      <c r="J20" s="10">
        <v>0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4</v>
      </c>
      <c r="Q20" s="10">
        <f t="shared" si="0"/>
        <v>19</v>
      </c>
      <c r="R20" s="10">
        <v>2</v>
      </c>
      <c r="S20" s="23">
        <f t="shared" si="1"/>
        <v>0.79166666666666663</v>
      </c>
      <c r="T20" s="12" t="s">
        <v>426</v>
      </c>
      <c r="U20" s="11" t="s">
        <v>1364</v>
      </c>
      <c r="V20" s="13" t="s">
        <v>394</v>
      </c>
      <c r="W20" s="11" t="s">
        <v>329</v>
      </c>
      <c r="X20" s="9" t="s">
        <v>153</v>
      </c>
      <c r="Y20" s="8">
        <v>4</v>
      </c>
      <c r="Z20" s="14" t="s">
        <v>262</v>
      </c>
      <c r="AA20" s="9" t="s">
        <v>655</v>
      </c>
      <c r="AB20" s="9" t="s">
        <v>298</v>
      </c>
      <c r="AC20" s="27" t="s">
        <v>187</v>
      </c>
      <c r="AD20" s="21"/>
    </row>
    <row r="21" spans="1:30" s="3" customFormat="1" ht="18" customHeight="1" x14ac:dyDescent="0.3">
      <c r="A21" s="10" t="s">
        <v>539</v>
      </c>
      <c r="B21" s="10">
        <v>4</v>
      </c>
      <c r="C21" s="10">
        <v>0</v>
      </c>
      <c r="D21" s="10">
        <v>1</v>
      </c>
      <c r="E21" s="10">
        <v>1</v>
      </c>
      <c r="F21" s="10">
        <v>1</v>
      </c>
      <c r="G21" s="10">
        <v>0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4</v>
      </c>
      <c r="Q21" s="10">
        <f t="shared" si="0"/>
        <v>19</v>
      </c>
      <c r="R21" s="10">
        <v>1</v>
      </c>
      <c r="S21" s="23">
        <f t="shared" si="1"/>
        <v>0.79166666666666663</v>
      </c>
      <c r="T21" s="12" t="s">
        <v>428</v>
      </c>
      <c r="U21" s="11" t="s">
        <v>1681</v>
      </c>
      <c r="V21" s="13" t="s">
        <v>567</v>
      </c>
      <c r="W21" s="11" t="s">
        <v>218</v>
      </c>
      <c r="X21" s="9" t="s">
        <v>2081</v>
      </c>
      <c r="Y21" s="8">
        <v>4</v>
      </c>
      <c r="Z21" s="14" t="s">
        <v>193</v>
      </c>
      <c r="AA21" s="9" t="s">
        <v>1682</v>
      </c>
      <c r="AB21" s="9" t="s">
        <v>432</v>
      </c>
      <c r="AC21" s="27" t="s">
        <v>226</v>
      </c>
      <c r="AD21" s="21"/>
    </row>
    <row r="22" spans="1:30" s="3" customFormat="1" ht="18" customHeight="1" x14ac:dyDescent="0.3">
      <c r="A22" s="10" t="s">
        <v>851</v>
      </c>
      <c r="B22" s="10">
        <v>4</v>
      </c>
      <c r="C22" s="10">
        <v>3</v>
      </c>
      <c r="D22" s="10">
        <v>0</v>
      </c>
      <c r="E22" s="10">
        <v>1</v>
      </c>
      <c r="F22" s="10">
        <v>0</v>
      </c>
      <c r="G22" s="10">
        <v>1</v>
      </c>
      <c r="H22" s="10">
        <v>1</v>
      </c>
      <c r="I22" s="10">
        <v>1</v>
      </c>
      <c r="J22" s="10">
        <v>0</v>
      </c>
      <c r="K22" s="10">
        <v>1</v>
      </c>
      <c r="L22" s="10">
        <v>1</v>
      </c>
      <c r="M22" s="10">
        <v>1</v>
      </c>
      <c r="N22" s="10">
        <v>0</v>
      </c>
      <c r="O22" s="10">
        <v>1</v>
      </c>
      <c r="P22" s="10">
        <v>4</v>
      </c>
      <c r="Q22" s="10">
        <f t="shared" si="0"/>
        <v>19</v>
      </c>
      <c r="R22" s="10">
        <v>2</v>
      </c>
      <c r="S22" s="23">
        <f t="shared" si="1"/>
        <v>0.79166666666666663</v>
      </c>
      <c r="T22" s="12" t="s">
        <v>426</v>
      </c>
      <c r="U22" s="28" t="s">
        <v>1356</v>
      </c>
      <c r="V22" s="26" t="s">
        <v>520</v>
      </c>
      <c r="W22" s="9" t="s">
        <v>417</v>
      </c>
      <c r="X22" s="9" t="s">
        <v>153</v>
      </c>
      <c r="Y22" s="8">
        <v>4</v>
      </c>
      <c r="Z22" s="8" t="s">
        <v>314</v>
      </c>
      <c r="AA22" s="9" t="s">
        <v>1357</v>
      </c>
      <c r="AB22" s="9" t="s">
        <v>362</v>
      </c>
      <c r="AC22" s="27" t="s">
        <v>187</v>
      </c>
      <c r="AD22" s="21"/>
    </row>
    <row r="23" spans="1:30" s="3" customFormat="1" ht="18" customHeight="1" x14ac:dyDescent="0.3">
      <c r="A23" s="10" t="s">
        <v>821</v>
      </c>
      <c r="B23" s="10">
        <v>3</v>
      </c>
      <c r="C23" s="10">
        <v>3</v>
      </c>
      <c r="D23" s="10">
        <v>1</v>
      </c>
      <c r="E23" s="10">
        <v>1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4</v>
      </c>
      <c r="Q23" s="10">
        <f t="shared" si="0"/>
        <v>19</v>
      </c>
      <c r="R23" s="10">
        <v>1</v>
      </c>
      <c r="S23" s="23">
        <f t="shared" si="1"/>
        <v>0.79166666666666663</v>
      </c>
      <c r="T23" s="12" t="s">
        <v>428</v>
      </c>
      <c r="U23" s="11" t="s">
        <v>1556</v>
      </c>
      <c r="V23" s="13" t="s">
        <v>245</v>
      </c>
      <c r="W23" s="11" t="s">
        <v>1557</v>
      </c>
      <c r="X23" s="9" t="s">
        <v>155</v>
      </c>
      <c r="Y23" s="8">
        <v>4</v>
      </c>
      <c r="Z23" s="14" t="s">
        <v>262</v>
      </c>
      <c r="AA23" s="9" t="s">
        <v>1558</v>
      </c>
      <c r="AB23" s="9" t="s">
        <v>186</v>
      </c>
      <c r="AC23" s="27" t="s">
        <v>226</v>
      </c>
      <c r="AD23" s="21"/>
    </row>
    <row r="24" spans="1:30" s="3" customFormat="1" ht="18" customHeight="1" x14ac:dyDescent="0.3">
      <c r="A24" s="10" t="s">
        <v>1365</v>
      </c>
      <c r="B24" s="10">
        <v>3</v>
      </c>
      <c r="C24" s="10">
        <v>3</v>
      </c>
      <c r="D24" s="10">
        <v>1</v>
      </c>
      <c r="E24" s="10">
        <v>0</v>
      </c>
      <c r="F24" s="10">
        <v>1</v>
      </c>
      <c r="G24" s="10">
        <v>1</v>
      </c>
      <c r="H24" s="10">
        <v>0</v>
      </c>
      <c r="I24" s="10">
        <v>1</v>
      </c>
      <c r="J24" s="10">
        <v>0</v>
      </c>
      <c r="K24" s="10">
        <v>1</v>
      </c>
      <c r="L24" s="10">
        <v>1</v>
      </c>
      <c r="M24" s="10">
        <v>1</v>
      </c>
      <c r="N24" s="10">
        <v>0</v>
      </c>
      <c r="O24" s="10">
        <v>1</v>
      </c>
      <c r="P24" s="10">
        <v>4</v>
      </c>
      <c r="Q24" s="10">
        <f t="shared" si="0"/>
        <v>18</v>
      </c>
      <c r="R24" s="10">
        <v>3</v>
      </c>
      <c r="S24" s="23">
        <f t="shared" si="1"/>
        <v>0.75</v>
      </c>
      <c r="T24" s="12" t="s">
        <v>426</v>
      </c>
      <c r="U24" s="11" t="s">
        <v>1366</v>
      </c>
      <c r="V24" s="13" t="s">
        <v>1367</v>
      </c>
      <c r="W24" s="11" t="s">
        <v>1368</v>
      </c>
      <c r="X24" s="9" t="s">
        <v>153</v>
      </c>
      <c r="Y24" s="8">
        <v>4</v>
      </c>
      <c r="Z24" s="14" t="s">
        <v>262</v>
      </c>
      <c r="AA24" s="9" t="s">
        <v>655</v>
      </c>
      <c r="AB24" s="9" t="s">
        <v>298</v>
      </c>
      <c r="AC24" s="27" t="s">
        <v>187</v>
      </c>
      <c r="AD24" s="21"/>
    </row>
    <row r="25" spans="1:30" s="3" customFormat="1" ht="18" customHeight="1" x14ac:dyDescent="0.3">
      <c r="A25" s="10" t="s">
        <v>530</v>
      </c>
      <c r="B25" s="10">
        <v>5</v>
      </c>
      <c r="C25" s="10">
        <v>1</v>
      </c>
      <c r="D25" s="10">
        <v>1</v>
      </c>
      <c r="E25" s="10">
        <v>1</v>
      </c>
      <c r="F25" s="10">
        <v>0</v>
      </c>
      <c r="G25" s="10">
        <v>0</v>
      </c>
      <c r="H25" s="10">
        <v>1</v>
      </c>
      <c r="I25" s="10">
        <v>1</v>
      </c>
      <c r="J25" s="10">
        <v>0</v>
      </c>
      <c r="K25" s="10">
        <v>1</v>
      </c>
      <c r="L25" s="10">
        <v>1</v>
      </c>
      <c r="M25" s="10">
        <v>1</v>
      </c>
      <c r="N25" s="10">
        <v>0</v>
      </c>
      <c r="O25" s="10">
        <v>1</v>
      </c>
      <c r="P25" s="10">
        <v>4</v>
      </c>
      <c r="Q25" s="10">
        <f t="shared" si="0"/>
        <v>18</v>
      </c>
      <c r="R25" s="10">
        <v>2</v>
      </c>
      <c r="S25" s="23">
        <f t="shared" si="1"/>
        <v>0.75</v>
      </c>
      <c r="T25" s="12" t="s">
        <v>426</v>
      </c>
      <c r="U25" s="11" t="s">
        <v>531</v>
      </c>
      <c r="V25" s="13" t="s">
        <v>532</v>
      </c>
      <c r="W25" s="11" t="s">
        <v>533</v>
      </c>
      <c r="X25" s="9" t="s">
        <v>133</v>
      </c>
      <c r="Y25" s="8">
        <v>4</v>
      </c>
      <c r="Z25" s="14" t="s">
        <v>344</v>
      </c>
      <c r="AA25" s="9" t="s">
        <v>529</v>
      </c>
      <c r="AB25" s="9" t="s">
        <v>381</v>
      </c>
      <c r="AC25" s="27" t="s">
        <v>178</v>
      </c>
      <c r="AD25" s="21"/>
    </row>
    <row r="26" spans="1:30" s="3" customFormat="1" ht="18" customHeight="1" x14ac:dyDescent="0.3">
      <c r="A26" s="10" t="s">
        <v>530</v>
      </c>
      <c r="B26" s="10">
        <v>4</v>
      </c>
      <c r="C26" s="10">
        <v>1</v>
      </c>
      <c r="D26" s="10">
        <v>1</v>
      </c>
      <c r="E26" s="10">
        <v>1</v>
      </c>
      <c r="F26" s="10">
        <v>1</v>
      </c>
      <c r="G26" s="10">
        <v>0</v>
      </c>
      <c r="H26" s="10">
        <v>1</v>
      </c>
      <c r="I26" s="10">
        <v>1</v>
      </c>
      <c r="J26" s="10">
        <v>0</v>
      </c>
      <c r="K26" s="10">
        <v>1</v>
      </c>
      <c r="L26" s="10">
        <v>0</v>
      </c>
      <c r="M26" s="10">
        <v>1</v>
      </c>
      <c r="N26" s="10">
        <v>1</v>
      </c>
      <c r="O26" s="10">
        <v>1</v>
      </c>
      <c r="P26" s="10">
        <v>4</v>
      </c>
      <c r="Q26" s="10">
        <f t="shared" si="0"/>
        <v>18</v>
      </c>
      <c r="R26" s="10">
        <v>2</v>
      </c>
      <c r="S26" s="23">
        <f t="shared" si="1"/>
        <v>0.75</v>
      </c>
      <c r="T26" s="12" t="s">
        <v>426</v>
      </c>
      <c r="U26" s="11" t="s">
        <v>1683</v>
      </c>
      <c r="V26" s="13" t="s">
        <v>491</v>
      </c>
      <c r="W26" s="11" t="s">
        <v>310</v>
      </c>
      <c r="X26" s="9" t="s">
        <v>2081</v>
      </c>
      <c r="Y26" s="8">
        <v>4</v>
      </c>
      <c r="Z26" s="14" t="s">
        <v>193</v>
      </c>
      <c r="AA26" s="9" t="s">
        <v>1682</v>
      </c>
      <c r="AB26" s="9" t="s">
        <v>432</v>
      </c>
      <c r="AC26" s="27" t="s">
        <v>226</v>
      </c>
      <c r="AD26" s="21"/>
    </row>
    <row r="27" spans="1:30" s="3" customFormat="1" ht="18" customHeight="1" x14ac:dyDescent="0.3">
      <c r="A27" s="10" t="s">
        <v>539</v>
      </c>
      <c r="B27" s="10">
        <v>4</v>
      </c>
      <c r="C27" s="10">
        <v>3</v>
      </c>
      <c r="D27" s="10">
        <v>1</v>
      </c>
      <c r="E27" s="10">
        <v>1</v>
      </c>
      <c r="F27" s="10">
        <v>1</v>
      </c>
      <c r="G27" s="10">
        <v>0</v>
      </c>
      <c r="H27" s="10">
        <v>1</v>
      </c>
      <c r="I27" s="10">
        <v>1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1</v>
      </c>
      <c r="P27" s="10">
        <v>4</v>
      </c>
      <c r="Q27" s="10">
        <f t="shared" si="0"/>
        <v>18</v>
      </c>
      <c r="R27" s="10">
        <v>2</v>
      </c>
      <c r="S27" s="23">
        <f t="shared" si="1"/>
        <v>0.75</v>
      </c>
      <c r="T27" s="12" t="s">
        <v>426</v>
      </c>
      <c r="U27" s="11" t="s">
        <v>912</v>
      </c>
      <c r="V27" s="13" t="s">
        <v>313</v>
      </c>
      <c r="W27" s="11" t="s">
        <v>610</v>
      </c>
      <c r="X27" s="9" t="s">
        <v>142</v>
      </c>
      <c r="Y27" s="8">
        <v>4</v>
      </c>
      <c r="Z27" s="14" t="s">
        <v>344</v>
      </c>
      <c r="AA27" s="9" t="s">
        <v>908</v>
      </c>
      <c r="AB27" s="9" t="s">
        <v>298</v>
      </c>
      <c r="AC27" s="27" t="s">
        <v>190</v>
      </c>
      <c r="AD27" s="21"/>
    </row>
    <row r="28" spans="1:30" s="3" customFormat="1" ht="18" customHeight="1" x14ac:dyDescent="0.3">
      <c r="A28" s="10" t="s">
        <v>724</v>
      </c>
      <c r="B28" s="10">
        <v>3</v>
      </c>
      <c r="C28" s="10">
        <v>3</v>
      </c>
      <c r="D28" s="10">
        <v>1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0</v>
      </c>
      <c r="K28" s="10">
        <v>1</v>
      </c>
      <c r="L28" s="10">
        <v>1</v>
      </c>
      <c r="M28" s="10">
        <v>1</v>
      </c>
      <c r="N28" s="10">
        <v>0</v>
      </c>
      <c r="O28" s="10">
        <v>1</v>
      </c>
      <c r="P28" s="10">
        <v>4</v>
      </c>
      <c r="Q28" s="10">
        <f t="shared" si="0"/>
        <v>18</v>
      </c>
      <c r="R28" s="10">
        <v>2</v>
      </c>
      <c r="S28" s="23">
        <f t="shared" si="1"/>
        <v>0.75</v>
      </c>
      <c r="T28" s="12" t="s">
        <v>426</v>
      </c>
      <c r="U28" s="11" t="s">
        <v>1559</v>
      </c>
      <c r="V28" s="13" t="s">
        <v>496</v>
      </c>
      <c r="W28" s="11" t="s">
        <v>383</v>
      </c>
      <c r="X28" s="9" t="s">
        <v>155</v>
      </c>
      <c r="Y28" s="8">
        <v>4</v>
      </c>
      <c r="Z28" s="14" t="s">
        <v>344</v>
      </c>
      <c r="AA28" s="9" t="s">
        <v>1560</v>
      </c>
      <c r="AB28" s="9" t="s">
        <v>228</v>
      </c>
      <c r="AC28" s="27" t="s">
        <v>299</v>
      </c>
      <c r="AD28" s="21"/>
    </row>
    <row r="29" spans="1:30" s="3" customFormat="1" ht="18" customHeight="1" x14ac:dyDescent="0.3">
      <c r="A29" s="10" t="s">
        <v>530</v>
      </c>
      <c r="B29" s="10">
        <v>4</v>
      </c>
      <c r="C29" s="10">
        <v>0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0</v>
      </c>
      <c r="J29" s="10">
        <v>0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4</v>
      </c>
      <c r="Q29" s="10">
        <f t="shared" si="0"/>
        <v>18</v>
      </c>
      <c r="R29" s="10">
        <v>1</v>
      </c>
      <c r="S29" s="23">
        <f t="shared" si="1"/>
        <v>0.75</v>
      </c>
      <c r="T29" s="12" t="s">
        <v>779</v>
      </c>
      <c r="U29" s="11" t="s">
        <v>1082</v>
      </c>
      <c r="V29" s="13" t="s">
        <v>700</v>
      </c>
      <c r="W29" s="11" t="s">
        <v>931</v>
      </c>
      <c r="X29" s="9" t="s">
        <v>146</v>
      </c>
      <c r="Y29" s="8">
        <v>4</v>
      </c>
      <c r="Z29" s="14" t="s">
        <v>344</v>
      </c>
      <c r="AA29" s="9" t="s">
        <v>1083</v>
      </c>
      <c r="AB29" s="9" t="s">
        <v>424</v>
      </c>
      <c r="AC29" s="27" t="s">
        <v>599</v>
      </c>
      <c r="AD29" s="21"/>
    </row>
    <row r="30" spans="1:30" s="3" customFormat="1" ht="18" customHeight="1" x14ac:dyDescent="0.3">
      <c r="A30" s="10" t="s">
        <v>503</v>
      </c>
      <c r="B30" s="10">
        <v>4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0</v>
      </c>
      <c r="I30" s="10">
        <v>0</v>
      </c>
      <c r="J30" s="10">
        <v>1</v>
      </c>
      <c r="K30" s="10">
        <v>1</v>
      </c>
      <c r="L30" s="10">
        <v>1</v>
      </c>
      <c r="M30" s="10">
        <v>1</v>
      </c>
      <c r="N30" s="10">
        <v>0</v>
      </c>
      <c r="O30" s="10">
        <v>1</v>
      </c>
      <c r="P30" s="10">
        <v>4</v>
      </c>
      <c r="Q30" s="10">
        <f t="shared" si="0"/>
        <v>18</v>
      </c>
      <c r="R30" s="10">
        <v>1</v>
      </c>
      <c r="S30" s="23">
        <f t="shared" si="1"/>
        <v>0.75</v>
      </c>
      <c r="T30" s="12" t="s">
        <v>428</v>
      </c>
      <c r="U30" s="11" t="s">
        <v>504</v>
      </c>
      <c r="V30" s="13" t="s">
        <v>505</v>
      </c>
      <c r="W30" s="11" t="s">
        <v>322</v>
      </c>
      <c r="X30" s="9" t="s">
        <v>132</v>
      </c>
      <c r="Y30" s="8">
        <v>4</v>
      </c>
      <c r="Z30" s="14" t="s">
        <v>262</v>
      </c>
      <c r="AA30" s="9" t="s">
        <v>506</v>
      </c>
      <c r="AB30" s="9" t="s">
        <v>362</v>
      </c>
      <c r="AC30" s="27" t="s">
        <v>329</v>
      </c>
      <c r="AD30" s="21"/>
    </row>
    <row r="31" spans="1:30" s="3" customFormat="1" ht="18" customHeight="1" x14ac:dyDescent="0.3">
      <c r="A31" s="10" t="s">
        <v>1369</v>
      </c>
      <c r="B31" s="10">
        <v>3</v>
      </c>
      <c r="C31" s="10">
        <v>3</v>
      </c>
      <c r="D31" s="10">
        <v>1</v>
      </c>
      <c r="E31" s="10">
        <v>1</v>
      </c>
      <c r="F31" s="10">
        <v>1</v>
      </c>
      <c r="G31" s="10">
        <v>0</v>
      </c>
      <c r="H31" s="10">
        <v>0</v>
      </c>
      <c r="I31" s="10">
        <v>0</v>
      </c>
      <c r="J31" s="10">
        <v>0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4</v>
      </c>
      <c r="Q31" s="10">
        <f t="shared" si="0"/>
        <v>18</v>
      </c>
      <c r="R31" s="10">
        <v>3</v>
      </c>
      <c r="S31" s="23">
        <f t="shared" si="1"/>
        <v>0.75</v>
      </c>
      <c r="T31" s="12" t="s">
        <v>426</v>
      </c>
      <c r="U31" s="11" t="s">
        <v>1370</v>
      </c>
      <c r="V31" s="13" t="s">
        <v>715</v>
      </c>
      <c r="W31" s="11" t="s">
        <v>192</v>
      </c>
      <c r="X31" s="9" t="s">
        <v>153</v>
      </c>
      <c r="Y31" s="8">
        <v>4</v>
      </c>
      <c r="Z31" s="14" t="s">
        <v>262</v>
      </c>
      <c r="AA31" s="9" t="s">
        <v>655</v>
      </c>
      <c r="AB31" s="9" t="s">
        <v>298</v>
      </c>
      <c r="AC31" s="27" t="s">
        <v>187</v>
      </c>
      <c r="AD31" s="21"/>
    </row>
    <row r="32" spans="1:30" s="3" customFormat="1" ht="18" customHeight="1" x14ac:dyDescent="0.3">
      <c r="A32" s="10" t="s">
        <v>503</v>
      </c>
      <c r="B32" s="10">
        <v>4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0</v>
      </c>
      <c r="I32" s="10">
        <v>1</v>
      </c>
      <c r="J32" s="10">
        <v>1</v>
      </c>
      <c r="K32" s="10">
        <v>0</v>
      </c>
      <c r="L32" s="10">
        <v>1</v>
      </c>
      <c r="M32" s="10">
        <v>0</v>
      </c>
      <c r="N32" s="10">
        <v>1</v>
      </c>
      <c r="O32" s="10">
        <v>1</v>
      </c>
      <c r="P32" s="10">
        <v>4</v>
      </c>
      <c r="Q32" s="10">
        <f t="shared" si="0"/>
        <v>18</v>
      </c>
      <c r="R32" s="10">
        <v>1</v>
      </c>
      <c r="S32" s="23">
        <f t="shared" si="1"/>
        <v>0.75</v>
      </c>
      <c r="T32" s="12" t="s">
        <v>428</v>
      </c>
      <c r="U32" s="11" t="s">
        <v>711</v>
      </c>
      <c r="V32" s="13" t="s">
        <v>579</v>
      </c>
      <c r="W32" s="11" t="s">
        <v>702</v>
      </c>
      <c r="X32" s="9" t="s">
        <v>138</v>
      </c>
      <c r="Y32" s="8">
        <v>4</v>
      </c>
      <c r="Z32" s="14" t="s">
        <v>398</v>
      </c>
      <c r="AA32" s="9" t="s">
        <v>712</v>
      </c>
      <c r="AB32" s="9" t="s">
        <v>713</v>
      </c>
      <c r="AC32" s="27" t="s">
        <v>184</v>
      </c>
      <c r="AD32" s="21"/>
    </row>
    <row r="33" spans="1:30" s="3" customFormat="1" ht="18" customHeight="1" x14ac:dyDescent="0.3">
      <c r="A33" s="10" t="s">
        <v>1371</v>
      </c>
      <c r="B33" s="10">
        <v>3</v>
      </c>
      <c r="C33" s="10">
        <v>2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0</v>
      </c>
      <c r="K33" s="10">
        <v>1</v>
      </c>
      <c r="L33" s="10">
        <v>1</v>
      </c>
      <c r="M33" s="10">
        <v>0</v>
      </c>
      <c r="N33" s="10">
        <v>0</v>
      </c>
      <c r="O33" s="10">
        <v>1</v>
      </c>
      <c r="P33" s="10">
        <v>4</v>
      </c>
      <c r="Q33" s="10">
        <f t="shared" si="0"/>
        <v>18</v>
      </c>
      <c r="R33" s="10">
        <v>3</v>
      </c>
      <c r="S33" s="23">
        <f t="shared" si="1"/>
        <v>0.75</v>
      </c>
      <c r="T33" s="12" t="s">
        <v>426</v>
      </c>
      <c r="U33" s="11" t="s">
        <v>1372</v>
      </c>
      <c r="V33" s="13" t="s">
        <v>183</v>
      </c>
      <c r="W33" s="11" t="s">
        <v>294</v>
      </c>
      <c r="X33" s="9" t="s">
        <v>153</v>
      </c>
      <c r="Y33" s="8">
        <v>4</v>
      </c>
      <c r="Z33" s="14" t="s">
        <v>262</v>
      </c>
      <c r="AA33" s="9" t="s">
        <v>655</v>
      </c>
      <c r="AB33" s="9" t="s">
        <v>298</v>
      </c>
      <c r="AC33" s="27" t="s">
        <v>187</v>
      </c>
      <c r="AD33" s="21"/>
    </row>
    <row r="34" spans="1:30" s="3" customFormat="1" ht="18" customHeight="1" x14ac:dyDescent="0.3">
      <c r="A34" s="10" t="s">
        <v>836</v>
      </c>
      <c r="B34" s="10">
        <v>4</v>
      </c>
      <c r="C34" s="10">
        <v>3</v>
      </c>
      <c r="D34" s="10">
        <v>1</v>
      </c>
      <c r="E34" s="10">
        <v>1</v>
      </c>
      <c r="F34" s="10">
        <v>0</v>
      </c>
      <c r="G34" s="10">
        <v>1</v>
      </c>
      <c r="H34" s="10">
        <v>1</v>
      </c>
      <c r="I34" s="10">
        <v>0</v>
      </c>
      <c r="J34" s="10">
        <v>1</v>
      </c>
      <c r="K34" s="10">
        <v>1</v>
      </c>
      <c r="L34" s="10">
        <v>1</v>
      </c>
      <c r="M34" s="10">
        <v>0</v>
      </c>
      <c r="N34" s="10">
        <v>0</v>
      </c>
      <c r="O34" s="10">
        <v>0</v>
      </c>
      <c r="P34" s="10">
        <v>4</v>
      </c>
      <c r="Q34" s="10">
        <f t="shared" si="0"/>
        <v>18</v>
      </c>
      <c r="R34" s="10">
        <v>4</v>
      </c>
      <c r="S34" s="23">
        <f t="shared" si="1"/>
        <v>0.75</v>
      </c>
      <c r="T34" s="12" t="s">
        <v>426</v>
      </c>
      <c r="U34" s="11" t="s">
        <v>1890</v>
      </c>
      <c r="V34" s="13" t="s">
        <v>173</v>
      </c>
      <c r="W34" s="11" t="s">
        <v>178</v>
      </c>
      <c r="X34" s="9" t="s">
        <v>165</v>
      </c>
      <c r="Y34" s="8">
        <v>4</v>
      </c>
      <c r="Z34" s="14" t="s">
        <v>1891</v>
      </c>
      <c r="AA34" s="9" t="s">
        <v>1892</v>
      </c>
      <c r="AB34" s="9" t="s">
        <v>228</v>
      </c>
      <c r="AC34" s="27" t="s">
        <v>187</v>
      </c>
      <c r="AD34" s="21"/>
    </row>
    <row r="35" spans="1:30" s="3" customFormat="1" ht="18" customHeight="1" x14ac:dyDescent="0.3">
      <c r="A35" s="10" t="s">
        <v>819</v>
      </c>
      <c r="B35" s="10">
        <v>3</v>
      </c>
      <c r="C35" s="10">
        <v>3</v>
      </c>
      <c r="D35" s="10">
        <v>1</v>
      </c>
      <c r="E35" s="10">
        <v>1</v>
      </c>
      <c r="F35" s="10">
        <v>1</v>
      </c>
      <c r="G35" s="10">
        <v>0</v>
      </c>
      <c r="H35" s="10">
        <v>1</v>
      </c>
      <c r="I35" s="10">
        <v>0</v>
      </c>
      <c r="J35" s="10">
        <v>0</v>
      </c>
      <c r="K35" s="10">
        <v>1</v>
      </c>
      <c r="L35" s="10">
        <v>1</v>
      </c>
      <c r="M35" s="10">
        <v>1</v>
      </c>
      <c r="N35" s="10">
        <v>0</v>
      </c>
      <c r="O35" s="10">
        <v>1</v>
      </c>
      <c r="P35" s="10">
        <v>4</v>
      </c>
      <c r="Q35" s="10">
        <f t="shared" si="0"/>
        <v>18</v>
      </c>
      <c r="R35" s="10">
        <v>2</v>
      </c>
      <c r="S35" s="23">
        <f t="shared" si="1"/>
        <v>0.75</v>
      </c>
      <c r="T35" s="12" t="s">
        <v>426</v>
      </c>
      <c r="U35" s="11" t="s">
        <v>1832</v>
      </c>
      <c r="V35" s="13" t="s">
        <v>1833</v>
      </c>
      <c r="W35" s="11" t="s">
        <v>212</v>
      </c>
      <c r="X35" s="9" t="s">
        <v>164</v>
      </c>
      <c r="Y35" s="8">
        <v>4</v>
      </c>
      <c r="Z35" s="14" t="s">
        <v>272</v>
      </c>
      <c r="AA35" s="9" t="s">
        <v>1834</v>
      </c>
      <c r="AB35" s="9" t="s">
        <v>381</v>
      </c>
      <c r="AC35" s="27" t="s">
        <v>192</v>
      </c>
      <c r="AD35" s="21"/>
    </row>
    <row r="36" spans="1:30" s="3" customFormat="1" ht="18" customHeight="1" x14ac:dyDescent="0.3">
      <c r="A36" s="10" t="s">
        <v>534</v>
      </c>
      <c r="B36" s="10">
        <v>5</v>
      </c>
      <c r="C36" s="10">
        <v>3</v>
      </c>
      <c r="D36" s="10">
        <v>1</v>
      </c>
      <c r="E36" s="10">
        <v>1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0">
        <v>1</v>
      </c>
      <c r="O36" s="10">
        <v>1</v>
      </c>
      <c r="P36" s="10">
        <v>4</v>
      </c>
      <c r="Q36" s="10">
        <f t="shared" si="0"/>
        <v>18</v>
      </c>
      <c r="R36" s="10">
        <v>2</v>
      </c>
      <c r="S36" s="23">
        <f t="shared" si="1"/>
        <v>0.75</v>
      </c>
      <c r="T36" s="12" t="s">
        <v>426</v>
      </c>
      <c r="U36" s="11" t="s">
        <v>535</v>
      </c>
      <c r="V36" s="13" t="s">
        <v>211</v>
      </c>
      <c r="W36" s="11" t="s">
        <v>233</v>
      </c>
      <c r="X36" s="9" t="s">
        <v>133</v>
      </c>
      <c r="Y36" s="8">
        <v>4</v>
      </c>
      <c r="Z36" s="14" t="s">
        <v>344</v>
      </c>
      <c r="AA36" s="9" t="s">
        <v>529</v>
      </c>
      <c r="AB36" s="9" t="s">
        <v>381</v>
      </c>
      <c r="AC36" s="27" t="s">
        <v>178</v>
      </c>
      <c r="AD36" s="21"/>
    </row>
    <row r="37" spans="1:30" s="3" customFormat="1" ht="18" customHeight="1" x14ac:dyDescent="0.3">
      <c r="A37" s="10" t="s">
        <v>936</v>
      </c>
      <c r="B37" s="10">
        <v>3</v>
      </c>
      <c r="C37" s="10">
        <v>0</v>
      </c>
      <c r="D37" s="10">
        <v>1</v>
      </c>
      <c r="E37" s="10">
        <v>1</v>
      </c>
      <c r="F37" s="10">
        <v>1</v>
      </c>
      <c r="G37" s="10">
        <v>1</v>
      </c>
      <c r="H37" s="10">
        <v>0</v>
      </c>
      <c r="I37" s="10">
        <v>0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4</v>
      </c>
      <c r="Q37" s="10">
        <f t="shared" si="0"/>
        <v>17</v>
      </c>
      <c r="R37" s="10">
        <v>3</v>
      </c>
      <c r="S37" s="23">
        <f t="shared" si="1"/>
        <v>0.70833333333333337</v>
      </c>
      <c r="T37" s="12" t="s">
        <v>426</v>
      </c>
      <c r="U37" s="11" t="s">
        <v>1565</v>
      </c>
      <c r="V37" s="13" t="s">
        <v>301</v>
      </c>
      <c r="W37" s="11" t="s">
        <v>294</v>
      </c>
      <c r="X37" s="9" t="s">
        <v>155</v>
      </c>
      <c r="Y37" s="8">
        <v>4</v>
      </c>
      <c r="Z37" s="14" t="s">
        <v>398</v>
      </c>
      <c r="AA37" s="9" t="s">
        <v>221</v>
      </c>
      <c r="AB37" s="9" t="s">
        <v>998</v>
      </c>
      <c r="AC37" s="27" t="s">
        <v>417</v>
      </c>
      <c r="AD37" s="21"/>
    </row>
    <row r="38" spans="1:30" s="3" customFormat="1" ht="18" customHeight="1" x14ac:dyDescent="0.3">
      <c r="A38" s="10" t="s">
        <v>814</v>
      </c>
      <c r="B38" s="10">
        <v>4</v>
      </c>
      <c r="C38" s="10">
        <v>0</v>
      </c>
      <c r="D38" s="10">
        <v>1</v>
      </c>
      <c r="E38" s="10">
        <v>0</v>
      </c>
      <c r="F38" s="10">
        <v>1</v>
      </c>
      <c r="G38" s="10">
        <v>1</v>
      </c>
      <c r="H38" s="10">
        <v>1</v>
      </c>
      <c r="I38" s="10">
        <v>0</v>
      </c>
      <c r="J38" s="10">
        <v>1</v>
      </c>
      <c r="K38" s="10">
        <v>1</v>
      </c>
      <c r="L38" s="10">
        <v>1</v>
      </c>
      <c r="M38" s="10">
        <v>1</v>
      </c>
      <c r="N38" s="10">
        <v>0</v>
      </c>
      <c r="O38" s="10">
        <v>1</v>
      </c>
      <c r="P38" s="10">
        <v>4</v>
      </c>
      <c r="Q38" s="10">
        <f t="shared" si="0"/>
        <v>17</v>
      </c>
      <c r="R38" s="10">
        <v>4</v>
      </c>
      <c r="S38" s="23">
        <f t="shared" si="1"/>
        <v>0.70833333333333337</v>
      </c>
      <c r="T38" s="12" t="s">
        <v>426</v>
      </c>
      <c r="U38" s="47" t="s">
        <v>1373</v>
      </c>
      <c r="V38" s="26" t="s">
        <v>579</v>
      </c>
      <c r="W38" s="9" t="s">
        <v>270</v>
      </c>
      <c r="X38" s="9" t="s">
        <v>153</v>
      </c>
      <c r="Y38" s="8">
        <v>4</v>
      </c>
      <c r="Z38" s="8" t="s">
        <v>314</v>
      </c>
      <c r="AA38" s="9" t="s">
        <v>1357</v>
      </c>
      <c r="AB38" s="9" t="s">
        <v>362</v>
      </c>
      <c r="AC38" s="27" t="s">
        <v>187</v>
      </c>
      <c r="AD38" s="21"/>
    </row>
    <row r="39" spans="1:30" s="3" customFormat="1" ht="18" customHeight="1" x14ac:dyDescent="0.3">
      <c r="A39" s="10" t="s">
        <v>956</v>
      </c>
      <c r="B39" s="10">
        <v>3</v>
      </c>
      <c r="C39" s="10">
        <v>3</v>
      </c>
      <c r="D39" s="10">
        <v>1</v>
      </c>
      <c r="E39" s="10">
        <v>1</v>
      </c>
      <c r="F39" s="10">
        <v>0</v>
      </c>
      <c r="G39" s="10">
        <v>1</v>
      </c>
      <c r="H39" s="10">
        <v>0</v>
      </c>
      <c r="I39" s="10">
        <v>1</v>
      </c>
      <c r="J39" s="10">
        <v>0</v>
      </c>
      <c r="K39" s="10">
        <v>1</v>
      </c>
      <c r="L39" s="10">
        <v>1</v>
      </c>
      <c r="M39" s="10">
        <v>0</v>
      </c>
      <c r="N39" s="10">
        <v>1</v>
      </c>
      <c r="O39" s="10">
        <v>0</v>
      </c>
      <c r="P39" s="10">
        <v>4</v>
      </c>
      <c r="Q39" s="10">
        <f t="shared" si="0"/>
        <v>17</v>
      </c>
      <c r="R39" s="10">
        <v>3</v>
      </c>
      <c r="S39" s="23">
        <f t="shared" si="1"/>
        <v>0.70833333333333337</v>
      </c>
      <c r="T39" s="12" t="s">
        <v>426</v>
      </c>
      <c r="U39" s="11" t="s">
        <v>1564</v>
      </c>
      <c r="V39" s="13" t="s">
        <v>593</v>
      </c>
      <c r="W39" s="11" t="s">
        <v>528</v>
      </c>
      <c r="X39" s="9" t="s">
        <v>155</v>
      </c>
      <c r="Y39" s="8">
        <v>4</v>
      </c>
      <c r="Z39" s="14" t="s">
        <v>398</v>
      </c>
      <c r="AA39" s="9" t="s">
        <v>221</v>
      </c>
      <c r="AB39" s="9" t="s">
        <v>998</v>
      </c>
      <c r="AC39" s="27" t="s">
        <v>417</v>
      </c>
      <c r="AD39" s="21"/>
    </row>
    <row r="40" spans="1:30" s="3" customFormat="1" ht="18" customHeight="1" x14ac:dyDescent="0.3">
      <c r="A40" s="10" t="s">
        <v>851</v>
      </c>
      <c r="B40" s="10">
        <v>3</v>
      </c>
      <c r="C40" s="10">
        <v>3</v>
      </c>
      <c r="D40" s="10">
        <v>1</v>
      </c>
      <c r="E40" s="10">
        <v>1</v>
      </c>
      <c r="F40" s="10">
        <v>1</v>
      </c>
      <c r="G40" s="10">
        <v>1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1</v>
      </c>
      <c r="P40" s="10">
        <v>4</v>
      </c>
      <c r="Q40" s="10">
        <f t="shared" si="0"/>
        <v>17</v>
      </c>
      <c r="R40" s="10">
        <v>3</v>
      </c>
      <c r="S40" s="23">
        <f t="shared" si="1"/>
        <v>0.70833333333333337</v>
      </c>
      <c r="T40" s="12" t="s">
        <v>426</v>
      </c>
      <c r="U40" s="11" t="s">
        <v>1563</v>
      </c>
      <c r="V40" s="13" t="s">
        <v>785</v>
      </c>
      <c r="W40" s="11" t="s">
        <v>174</v>
      </c>
      <c r="X40" s="9" t="s">
        <v>155</v>
      </c>
      <c r="Y40" s="8">
        <v>4</v>
      </c>
      <c r="Z40" s="14" t="s">
        <v>262</v>
      </c>
      <c r="AA40" s="9" t="s">
        <v>1558</v>
      </c>
      <c r="AB40" s="9" t="s">
        <v>186</v>
      </c>
      <c r="AC40" s="27" t="s">
        <v>226</v>
      </c>
      <c r="AD40" s="21"/>
    </row>
    <row r="41" spans="1:30" s="3" customFormat="1" ht="18" customHeight="1" x14ac:dyDescent="0.3">
      <c r="A41" s="10" t="s">
        <v>821</v>
      </c>
      <c r="B41" s="10">
        <v>4</v>
      </c>
      <c r="C41" s="10">
        <v>1</v>
      </c>
      <c r="D41" s="10">
        <v>1</v>
      </c>
      <c r="E41" s="10">
        <v>1</v>
      </c>
      <c r="F41" s="10">
        <v>1</v>
      </c>
      <c r="G41" s="10">
        <v>0</v>
      </c>
      <c r="H41" s="10">
        <v>1</v>
      </c>
      <c r="I41" s="10">
        <v>0</v>
      </c>
      <c r="J41" s="10">
        <v>0</v>
      </c>
      <c r="K41" s="10">
        <v>1</v>
      </c>
      <c r="L41" s="10">
        <v>1</v>
      </c>
      <c r="M41" s="10">
        <v>1</v>
      </c>
      <c r="N41" s="10">
        <v>0</v>
      </c>
      <c r="O41" s="10">
        <v>1</v>
      </c>
      <c r="P41" s="10">
        <v>4</v>
      </c>
      <c r="Q41" s="10">
        <f t="shared" si="0"/>
        <v>17</v>
      </c>
      <c r="R41" s="10">
        <v>2</v>
      </c>
      <c r="S41" s="23">
        <f t="shared" si="1"/>
        <v>0.70833333333333337</v>
      </c>
      <c r="T41" s="12" t="s">
        <v>426</v>
      </c>
      <c r="U41" s="11" t="s">
        <v>1087</v>
      </c>
      <c r="V41" s="13" t="s">
        <v>638</v>
      </c>
      <c r="W41" s="11" t="s">
        <v>233</v>
      </c>
      <c r="X41" s="9" t="s">
        <v>146</v>
      </c>
      <c r="Y41" s="8">
        <v>4</v>
      </c>
      <c r="Z41" s="14" t="s">
        <v>398</v>
      </c>
      <c r="AA41" s="9" t="s">
        <v>1088</v>
      </c>
      <c r="AB41" s="9" t="s">
        <v>387</v>
      </c>
      <c r="AC41" s="27" t="s">
        <v>226</v>
      </c>
      <c r="AD41" s="21"/>
    </row>
    <row r="42" spans="1:30" s="3" customFormat="1" ht="18" customHeight="1" x14ac:dyDescent="0.3">
      <c r="A42" s="10" t="s">
        <v>814</v>
      </c>
      <c r="B42" s="10">
        <v>4</v>
      </c>
      <c r="C42" s="10">
        <v>3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0</v>
      </c>
      <c r="L42" s="10">
        <v>1</v>
      </c>
      <c r="M42" s="10">
        <v>1</v>
      </c>
      <c r="N42" s="10">
        <v>0</v>
      </c>
      <c r="O42" s="10">
        <v>1</v>
      </c>
      <c r="P42" s="10">
        <v>4</v>
      </c>
      <c r="Q42" s="10">
        <f t="shared" si="0"/>
        <v>17</v>
      </c>
      <c r="R42" s="10">
        <v>3</v>
      </c>
      <c r="S42" s="23">
        <f t="shared" si="1"/>
        <v>0.70833333333333337</v>
      </c>
      <c r="T42" s="12" t="s">
        <v>426</v>
      </c>
      <c r="U42" s="11" t="s">
        <v>1562</v>
      </c>
      <c r="V42" s="13" t="s">
        <v>403</v>
      </c>
      <c r="W42" s="11" t="s">
        <v>204</v>
      </c>
      <c r="X42" s="9" t="s">
        <v>155</v>
      </c>
      <c r="Y42" s="8">
        <v>4</v>
      </c>
      <c r="Z42" s="14" t="s">
        <v>344</v>
      </c>
      <c r="AA42" s="9" t="s">
        <v>1560</v>
      </c>
      <c r="AB42" s="9" t="s">
        <v>228</v>
      </c>
      <c r="AC42" s="27" t="s">
        <v>299</v>
      </c>
      <c r="AD42" s="21"/>
    </row>
    <row r="43" spans="1:30" s="3" customFormat="1" ht="18" customHeight="1" x14ac:dyDescent="0.3">
      <c r="A43" s="10" t="s">
        <v>534</v>
      </c>
      <c r="B43" s="10">
        <v>4</v>
      </c>
      <c r="C43" s="10">
        <v>0</v>
      </c>
      <c r="D43" s="10">
        <v>1</v>
      </c>
      <c r="E43" s="10">
        <v>1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4</v>
      </c>
      <c r="Q43" s="10">
        <f t="shared" si="0"/>
        <v>17</v>
      </c>
      <c r="R43" s="10">
        <v>2</v>
      </c>
      <c r="S43" s="23">
        <f t="shared" si="1"/>
        <v>0.70833333333333337</v>
      </c>
      <c r="T43" s="12" t="s">
        <v>426</v>
      </c>
      <c r="U43" s="11" t="s">
        <v>1084</v>
      </c>
      <c r="V43" s="13" t="s">
        <v>1085</v>
      </c>
      <c r="W43" s="11" t="s">
        <v>322</v>
      </c>
      <c r="X43" s="9" t="s">
        <v>146</v>
      </c>
      <c r="Y43" s="8">
        <v>4</v>
      </c>
      <c r="Z43" s="14" t="s">
        <v>344</v>
      </c>
      <c r="AA43" s="9" t="s">
        <v>1083</v>
      </c>
      <c r="AB43" s="9" t="s">
        <v>424</v>
      </c>
      <c r="AC43" s="27" t="s">
        <v>599</v>
      </c>
      <c r="AD43" s="21"/>
    </row>
    <row r="44" spans="1:30" s="3" customFormat="1" ht="18" customHeight="1" x14ac:dyDescent="0.3">
      <c r="A44" s="10" t="s">
        <v>724</v>
      </c>
      <c r="B44" s="10">
        <v>4</v>
      </c>
      <c r="C44" s="10">
        <v>3</v>
      </c>
      <c r="D44" s="10">
        <v>1</v>
      </c>
      <c r="E44" s="10">
        <v>0</v>
      </c>
      <c r="F44" s="10">
        <v>1</v>
      </c>
      <c r="G44" s="10">
        <v>1</v>
      </c>
      <c r="H44" s="10">
        <v>1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4</v>
      </c>
      <c r="Q44" s="10">
        <f t="shared" si="0"/>
        <v>17</v>
      </c>
      <c r="R44" s="10">
        <v>3</v>
      </c>
      <c r="S44" s="23">
        <f t="shared" si="1"/>
        <v>0.70833333333333337</v>
      </c>
      <c r="T44" s="12" t="s">
        <v>426</v>
      </c>
      <c r="U44" s="11" t="s">
        <v>913</v>
      </c>
      <c r="V44" s="13" t="s">
        <v>549</v>
      </c>
      <c r="W44" s="11" t="s">
        <v>914</v>
      </c>
      <c r="X44" s="9" t="s">
        <v>142</v>
      </c>
      <c r="Y44" s="8">
        <v>4</v>
      </c>
      <c r="Z44" s="14" t="s">
        <v>344</v>
      </c>
      <c r="AA44" s="9" t="s">
        <v>908</v>
      </c>
      <c r="AB44" s="9" t="s">
        <v>298</v>
      </c>
      <c r="AC44" s="27" t="s">
        <v>190</v>
      </c>
      <c r="AD44" s="21"/>
    </row>
    <row r="45" spans="1:30" s="3" customFormat="1" ht="18" customHeight="1" x14ac:dyDescent="0.3">
      <c r="A45" s="10" t="s">
        <v>536</v>
      </c>
      <c r="B45" s="10">
        <v>5</v>
      </c>
      <c r="C45" s="10">
        <v>1</v>
      </c>
      <c r="D45" s="10">
        <v>1</v>
      </c>
      <c r="E45" s="10">
        <v>1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10">
        <v>0</v>
      </c>
      <c r="M45" s="10">
        <v>1</v>
      </c>
      <c r="N45" s="10">
        <v>1</v>
      </c>
      <c r="O45" s="10">
        <v>1</v>
      </c>
      <c r="P45" s="10">
        <v>4</v>
      </c>
      <c r="Q45" s="10">
        <f t="shared" si="0"/>
        <v>17</v>
      </c>
      <c r="R45" s="10">
        <v>3</v>
      </c>
      <c r="S45" s="23">
        <f t="shared" si="1"/>
        <v>0.70833333333333337</v>
      </c>
      <c r="T45" s="12" t="s">
        <v>427</v>
      </c>
      <c r="U45" s="11" t="s">
        <v>537</v>
      </c>
      <c r="V45" s="13" t="s">
        <v>538</v>
      </c>
      <c r="W45" s="31" t="s">
        <v>528</v>
      </c>
      <c r="X45" s="9" t="s">
        <v>133</v>
      </c>
      <c r="Y45" s="8">
        <v>4</v>
      </c>
      <c r="Z45" s="14" t="s">
        <v>344</v>
      </c>
      <c r="AA45" s="9" t="s">
        <v>529</v>
      </c>
      <c r="AB45" s="9" t="s">
        <v>381</v>
      </c>
      <c r="AC45" s="27" t="s">
        <v>178</v>
      </c>
      <c r="AD45" s="21"/>
    </row>
    <row r="46" spans="1:30" s="3" customFormat="1" ht="18" customHeight="1" x14ac:dyDescent="0.3">
      <c r="A46" s="10" t="s">
        <v>503</v>
      </c>
      <c r="B46" s="10">
        <v>3</v>
      </c>
      <c r="C46" s="10">
        <v>3</v>
      </c>
      <c r="D46" s="10">
        <v>1</v>
      </c>
      <c r="E46" s="10">
        <v>1</v>
      </c>
      <c r="F46" s="10">
        <v>1</v>
      </c>
      <c r="G46" s="10">
        <v>0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0</v>
      </c>
      <c r="Q46" s="10">
        <f t="shared" si="0"/>
        <v>17</v>
      </c>
      <c r="R46" s="10">
        <v>1</v>
      </c>
      <c r="S46" s="23">
        <f t="shared" si="1"/>
        <v>0.70833333333333337</v>
      </c>
      <c r="T46" s="12" t="s">
        <v>428</v>
      </c>
      <c r="U46" s="11" t="s">
        <v>1243</v>
      </c>
      <c r="V46" s="13" t="s">
        <v>220</v>
      </c>
      <c r="W46" s="11" t="s">
        <v>607</v>
      </c>
      <c r="X46" s="9" t="s">
        <v>150</v>
      </c>
      <c r="Y46" s="8">
        <v>4</v>
      </c>
      <c r="Z46" s="14" t="s">
        <v>344</v>
      </c>
      <c r="AA46" s="9" t="s">
        <v>1244</v>
      </c>
      <c r="AB46" s="9" t="s">
        <v>381</v>
      </c>
      <c r="AC46" s="27" t="s">
        <v>310</v>
      </c>
      <c r="AD46" s="21"/>
    </row>
    <row r="47" spans="1:30" s="3" customFormat="1" ht="18" customHeight="1" x14ac:dyDescent="0.3">
      <c r="A47" s="10" t="s">
        <v>811</v>
      </c>
      <c r="B47" s="10">
        <v>4</v>
      </c>
      <c r="C47" s="10">
        <v>3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1</v>
      </c>
      <c r="M47" s="10">
        <v>1</v>
      </c>
      <c r="N47" s="10">
        <v>0</v>
      </c>
      <c r="O47" s="10">
        <v>1</v>
      </c>
      <c r="P47" s="10">
        <v>4</v>
      </c>
      <c r="Q47" s="10">
        <f t="shared" si="0"/>
        <v>17</v>
      </c>
      <c r="R47" s="10">
        <v>3</v>
      </c>
      <c r="S47" s="23">
        <f t="shared" si="1"/>
        <v>0.70833333333333337</v>
      </c>
      <c r="T47" s="12" t="s">
        <v>426</v>
      </c>
      <c r="U47" s="11" t="s">
        <v>915</v>
      </c>
      <c r="V47" s="13" t="s">
        <v>260</v>
      </c>
      <c r="W47" s="11" t="s">
        <v>329</v>
      </c>
      <c r="X47" s="9" t="s">
        <v>142</v>
      </c>
      <c r="Y47" s="8">
        <v>4</v>
      </c>
      <c r="Z47" s="14" t="s">
        <v>344</v>
      </c>
      <c r="AA47" s="9" t="s">
        <v>908</v>
      </c>
      <c r="AB47" s="9" t="s">
        <v>298</v>
      </c>
      <c r="AC47" s="27" t="s">
        <v>190</v>
      </c>
      <c r="AD47" s="21"/>
    </row>
    <row r="48" spans="1:30" s="3" customFormat="1" ht="18" customHeight="1" x14ac:dyDescent="0.3">
      <c r="A48" s="10" t="s">
        <v>536</v>
      </c>
      <c r="B48" s="10">
        <v>3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0</v>
      </c>
      <c r="J48" s="10">
        <v>1</v>
      </c>
      <c r="K48" s="10">
        <v>1</v>
      </c>
      <c r="L48" s="10">
        <v>0</v>
      </c>
      <c r="M48" s="10">
        <v>1</v>
      </c>
      <c r="N48" s="10">
        <v>1</v>
      </c>
      <c r="O48" s="10">
        <v>0</v>
      </c>
      <c r="P48" s="10">
        <v>4</v>
      </c>
      <c r="Q48" s="10">
        <f t="shared" si="0"/>
        <v>17</v>
      </c>
      <c r="R48" s="10">
        <v>3</v>
      </c>
      <c r="S48" s="23">
        <f t="shared" si="1"/>
        <v>0.70833333333333337</v>
      </c>
      <c r="T48" s="12" t="s">
        <v>426</v>
      </c>
      <c r="U48" s="11" t="s">
        <v>1684</v>
      </c>
      <c r="V48" s="13" t="s">
        <v>1685</v>
      </c>
      <c r="W48" s="11" t="s">
        <v>497</v>
      </c>
      <c r="X48" s="9" t="s">
        <v>2081</v>
      </c>
      <c r="Y48" s="8">
        <v>4</v>
      </c>
      <c r="Z48" s="14" t="s">
        <v>193</v>
      </c>
      <c r="AA48" s="9" t="s">
        <v>1682</v>
      </c>
      <c r="AB48" s="9" t="s">
        <v>432</v>
      </c>
      <c r="AC48" s="27" t="s">
        <v>226</v>
      </c>
      <c r="AD48" s="21"/>
    </row>
    <row r="49" spans="1:32" s="3" customFormat="1" ht="18" customHeight="1" x14ac:dyDescent="0.3">
      <c r="A49" s="10" t="s">
        <v>721</v>
      </c>
      <c r="B49" s="10">
        <v>4</v>
      </c>
      <c r="C49" s="10">
        <v>3</v>
      </c>
      <c r="D49" s="10">
        <v>1</v>
      </c>
      <c r="E49" s="10">
        <v>1</v>
      </c>
      <c r="F49" s="10">
        <v>1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1</v>
      </c>
      <c r="N49" s="10">
        <v>1</v>
      </c>
      <c r="O49" s="10">
        <v>0</v>
      </c>
      <c r="P49" s="10">
        <v>4</v>
      </c>
      <c r="Q49" s="10">
        <f t="shared" si="0"/>
        <v>17</v>
      </c>
      <c r="R49" s="10">
        <v>3</v>
      </c>
      <c r="S49" s="23">
        <f t="shared" si="1"/>
        <v>0.70833333333333337</v>
      </c>
      <c r="T49" s="12" t="s">
        <v>426</v>
      </c>
      <c r="U49" s="11" t="s">
        <v>1561</v>
      </c>
      <c r="V49" s="13" t="s">
        <v>715</v>
      </c>
      <c r="W49" s="11" t="s">
        <v>310</v>
      </c>
      <c r="X49" s="9" t="s">
        <v>155</v>
      </c>
      <c r="Y49" s="8">
        <v>4</v>
      </c>
      <c r="Z49" s="14" t="s">
        <v>344</v>
      </c>
      <c r="AA49" s="9" t="s">
        <v>1560</v>
      </c>
      <c r="AB49" s="9" t="s">
        <v>228</v>
      </c>
      <c r="AC49" s="27" t="s">
        <v>299</v>
      </c>
      <c r="AD49" s="21"/>
    </row>
    <row r="50" spans="1:32" s="3" customFormat="1" ht="18" customHeight="1" x14ac:dyDescent="0.3">
      <c r="A50" s="10" t="s">
        <v>836</v>
      </c>
      <c r="B50" s="10">
        <v>5</v>
      </c>
      <c r="C50" s="10">
        <v>3</v>
      </c>
      <c r="D50" s="10">
        <v>1</v>
      </c>
      <c r="E50" s="10">
        <v>0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1</v>
      </c>
      <c r="N50" s="10">
        <v>0</v>
      </c>
      <c r="O50" s="10">
        <v>1</v>
      </c>
      <c r="P50" s="10">
        <v>4</v>
      </c>
      <c r="Q50" s="10">
        <f t="shared" si="0"/>
        <v>17</v>
      </c>
      <c r="R50" s="10">
        <v>3</v>
      </c>
      <c r="S50" s="23">
        <f>Q50/24</f>
        <v>0.70833333333333337</v>
      </c>
      <c r="T50" s="12" t="s">
        <v>426</v>
      </c>
      <c r="U50" s="11" t="s">
        <v>916</v>
      </c>
      <c r="V50" s="13" t="s">
        <v>917</v>
      </c>
      <c r="W50" s="11" t="s">
        <v>918</v>
      </c>
      <c r="X50" s="9" t="s">
        <v>142</v>
      </c>
      <c r="Y50" s="8">
        <v>4</v>
      </c>
      <c r="Z50" s="14" t="s">
        <v>344</v>
      </c>
      <c r="AA50" s="9" t="s">
        <v>908</v>
      </c>
      <c r="AB50" s="9" t="s">
        <v>298</v>
      </c>
      <c r="AC50" s="27" t="s">
        <v>190</v>
      </c>
      <c r="AD50" s="21"/>
    </row>
    <row r="51" spans="1:32" s="3" customFormat="1" ht="18" customHeight="1" x14ac:dyDescent="0.3">
      <c r="A51" s="10" t="s">
        <v>970</v>
      </c>
      <c r="B51" s="10">
        <v>5</v>
      </c>
      <c r="C51" s="10">
        <v>1</v>
      </c>
      <c r="D51" s="10">
        <v>1</v>
      </c>
      <c r="E51" s="10">
        <v>1</v>
      </c>
      <c r="F51" s="10">
        <v>0</v>
      </c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1</v>
      </c>
      <c r="N51" s="10">
        <v>1</v>
      </c>
      <c r="O51" s="10">
        <v>0</v>
      </c>
      <c r="P51" s="10">
        <v>4</v>
      </c>
      <c r="Q51" s="10">
        <f t="shared" si="0"/>
        <v>17</v>
      </c>
      <c r="R51" s="10">
        <v>4</v>
      </c>
      <c r="S51" s="23">
        <f t="shared" si="1"/>
        <v>0.70833333333333337</v>
      </c>
      <c r="T51" s="12" t="s">
        <v>426</v>
      </c>
      <c r="U51" s="11" t="s">
        <v>1334</v>
      </c>
      <c r="V51" s="13" t="s">
        <v>177</v>
      </c>
      <c r="W51" s="11" t="s">
        <v>329</v>
      </c>
      <c r="X51" s="9" t="s">
        <v>153</v>
      </c>
      <c r="Y51" s="8">
        <v>4</v>
      </c>
      <c r="Z51" s="14" t="s">
        <v>398</v>
      </c>
      <c r="AA51" s="9" t="s">
        <v>1355</v>
      </c>
      <c r="AB51" s="9" t="s">
        <v>298</v>
      </c>
      <c r="AC51" s="27" t="s">
        <v>187</v>
      </c>
      <c r="AD51" s="21"/>
    </row>
    <row r="52" spans="1:32" s="3" customFormat="1" ht="18" customHeight="1" x14ac:dyDescent="0.3">
      <c r="A52" s="10" t="s">
        <v>857</v>
      </c>
      <c r="B52" s="10">
        <v>4</v>
      </c>
      <c r="C52" s="10">
        <v>3</v>
      </c>
      <c r="D52" s="10">
        <v>1</v>
      </c>
      <c r="E52" s="10">
        <v>1</v>
      </c>
      <c r="F52" s="10">
        <v>1</v>
      </c>
      <c r="G52" s="10">
        <v>0</v>
      </c>
      <c r="H52" s="10">
        <v>0</v>
      </c>
      <c r="I52" s="10">
        <v>1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0">
        <v>4</v>
      </c>
      <c r="Q52" s="10">
        <f t="shared" si="0"/>
        <v>17</v>
      </c>
      <c r="R52" s="10">
        <v>3</v>
      </c>
      <c r="S52" s="23">
        <f t="shared" si="1"/>
        <v>0.70833333333333337</v>
      </c>
      <c r="T52" s="12" t="s">
        <v>426</v>
      </c>
      <c r="U52" s="11" t="s">
        <v>919</v>
      </c>
      <c r="V52" s="13" t="s">
        <v>368</v>
      </c>
      <c r="W52" s="11" t="s">
        <v>181</v>
      </c>
      <c r="X52" s="9" t="s">
        <v>142</v>
      </c>
      <c r="Y52" s="8">
        <v>4</v>
      </c>
      <c r="Z52" s="14" t="s">
        <v>344</v>
      </c>
      <c r="AA52" s="9" t="s">
        <v>908</v>
      </c>
      <c r="AB52" s="9" t="s">
        <v>298</v>
      </c>
      <c r="AC52" s="27" t="s">
        <v>190</v>
      </c>
      <c r="AD52" s="21"/>
    </row>
    <row r="53" spans="1:32" s="3" customFormat="1" ht="18" customHeight="1" x14ac:dyDescent="0.3">
      <c r="A53" s="10" t="s">
        <v>503</v>
      </c>
      <c r="B53" s="10">
        <v>4</v>
      </c>
      <c r="C53" s="10">
        <v>1</v>
      </c>
      <c r="D53" s="10">
        <v>1</v>
      </c>
      <c r="E53" s="10">
        <v>1</v>
      </c>
      <c r="F53" s="10">
        <v>1</v>
      </c>
      <c r="G53" s="10">
        <v>0</v>
      </c>
      <c r="H53" s="54">
        <v>1</v>
      </c>
      <c r="I53" s="54">
        <v>0</v>
      </c>
      <c r="J53" s="54">
        <v>0</v>
      </c>
      <c r="K53" s="54">
        <v>1</v>
      </c>
      <c r="L53" s="54">
        <v>1</v>
      </c>
      <c r="M53" s="54">
        <v>1</v>
      </c>
      <c r="N53" s="54">
        <v>0</v>
      </c>
      <c r="O53" s="54">
        <v>1</v>
      </c>
      <c r="P53" s="54">
        <v>4</v>
      </c>
      <c r="Q53" s="10">
        <f t="shared" si="0"/>
        <v>17</v>
      </c>
      <c r="R53" s="10">
        <v>1</v>
      </c>
      <c r="S53" s="23">
        <f t="shared" si="1"/>
        <v>0.70833333333333337</v>
      </c>
      <c r="T53" s="12" t="s">
        <v>428</v>
      </c>
      <c r="U53" s="11" t="s">
        <v>837</v>
      </c>
      <c r="V53" s="13" t="s">
        <v>579</v>
      </c>
      <c r="W53" s="11" t="s">
        <v>310</v>
      </c>
      <c r="X53" s="9" t="s">
        <v>154</v>
      </c>
      <c r="Y53" s="8">
        <v>4</v>
      </c>
      <c r="Z53" s="14" t="s">
        <v>398</v>
      </c>
      <c r="AA53" s="9" t="s">
        <v>1525</v>
      </c>
      <c r="AB53" s="9" t="s">
        <v>362</v>
      </c>
      <c r="AC53" s="27" t="s">
        <v>281</v>
      </c>
      <c r="AD53" s="21"/>
      <c r="AE53" s="25"/>
      <c r="AF53" s="25"/>
    </row>
    <row r="54" spans="1:32" s="3" customFormat="1" ht="18" customHeight="1" x14ac:dyDescent="0.3">
      <c r="A54" s="10" t="s">
        <v>847</v>
      </c>
      <c r="B54" s="10">
        <v>3</v>
      </c>
      <c r="C54" s="10">
        <v>3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1</v>
      </c>
      <c r="P54" s="10">
        <v>4</v>
      </c>
      <c r="Q54" s="10">
        <f t="shared" si="0"/>
        <v>17</v>
      </c>
      <c r="R54" s="10">
        <v>3</v>
      </c>
      <c r="S54" s="23">
        <f t="shared" si="1"/>
        <v>0.70833333333333337</v>
      </c>
      <c r="T54" s="12" t="s">
        <v>426</v>
      </c>
      <c r="U54" s="11" t="s">
        <v>920</v>
      </c>
      <c r="V54" s="13" t="s">
        <v>538</v>
      </c>
      <c r="W54" s="11" t="s">
        <v>233</v>
      </c>
      <c r="X54" s="9" t="s">
        <v>142</v>
      </c>
      <c r="Y54" s="8">
        <v>4</v>
      </c>
      <c r="Z54" s="14" t="s">
        <v>344</v>
      </c>
      <c r="AA54" s="9" t="s">
        <v>908</v>
      </c>
      <c r="AB54" s="9" t="s">
        <v>298</v>
      </c>
      <c r="AC54" s="27" t="s">
        <v>190</v>
      </c>
      <c r="AD54" s="21"/>
    </row>
    <row r="55" spans="1:32" s="3" customFormat="1" ht="18" customHeight="1" x14ac:dyDescent="0.3">
      <c r="A55" s="10" t="s">
        <v>936</v>
      </c>
      <c r="B55" s="10">
        <v>4</v>
      </c>
      <c r="C55" s="10">
        <v>0</v>
      </c>
      <c r="D55" s="10">
        <v>1</v>
      </c>
      <c r="E55" s="10">
        <v>1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4</v>
      </c>
      <c r="Q55" s="10">
        <f t="shared" si="0"/>
        <v>17</v>
      </c>
      <c r="R55" s="10">
        <v>4</v>
      </c>
      <c r="S55" s="23">
        <f t="shared" si="1"/>
        <v>0.70833333333333337</v>
      </c>
      <c r="T55" s="12" t="s">
        <v>426</v>
      </c>
      <c r="U55" s="11" t="s">
        <v>1374</v>
      </c>
      <c r="V55" s="13" t="s">
        <v>247</v>
      </c>
      <c r="W55" s="11" t="s">
        <v>599</v>
      </c>
      <c r="X55" s="9" t="s">
        <v>153</v>
      </c>
      <c r="Y55" s="8">
        <v>4</v>
      </c>
      <c r="Z55" s="14" t="s">
        <v>398</v>
      </c>
      <c r="AA55" s="9" t="s">
        <v>1355</v>
      </c>
      <c r="AB55" s="9" t="s">
        <v>298</v>
      </c>
      <c r="AC55" s="27" t="s">
        <v>187</v>
      </c>
      <c r="AD55" s="21"/>
    </row>
    <row r="56" spans="1:32" s="3" customFormat="1" ht="18" customHeight="1" x14ac:dyDescent="0.3">
      <c r="A56" s="10" t="s">
        <v>721</v>
      </c>
      <c r="B56" s="10">
        <v>4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1</v>
      </c>
      <c r="L56" s="10">
        <v>1</v>
      </c>
      <c r="M56" s="10">
        <v>1</v>
      </c>
      <c r="N56" s="10">
        <v>0</v>
      </c>
      <c r="O56" s="10">
        <v>1</v>
      </c>
      <c r="P56" s="10">
        <v>4</v>
      </c>
      <c r="Q56" s="10">
        <f t="shared" si="0"/>
        <v>17</v>
      </c>
      <c r="R56" s="10">
        <v>2</v>
      </c>
      <c r="S56" s="23">
        <f t="shared" si="1"/>
        <v>0.70833333333333337</v>
      </c>
      <c r="T56" s="12" t="s">
        <v>426</v>
      </c>
      <c r="U56" s="11" t="s">
        <v>1086</v>
      </c>
      <c r="V56" s="13" t="s">
        <v>183</v>
      </c>
      <c r="W56" s="11" t="s">
        <v>174</v>
      </c>
      <c r="X56" s="9" t="s">
        <v>146</v>
      </c>
      <c r="Y56" s="8">
        <v>4</v>
      </c>
      <c r="Z56" s="14" t="s">
        <v>344</v>
      </c>
      <c r="AA56" s="9" t="s">
        <v>1083</v>
      </c>
      <c r="AB56" s="9" t="s">
        <v>424</v>
      </c>
      <c r="AC56" s="27" t="s">
        <v>599</v>
      </c>
      <c r="AD56" s="21"/>
    </row>
    <row r="57" spans="1:32" s="3" customFormat="1" ht="18" customHeight="1" x14ac:dyDescent="0.3">
      <c r="A57" s="10" t="s">
        <v>1375</v>
      </c>
      <c r="B57" s="10">
        <v>3</v>
      </c>
      <c r="C57" s="10">
        <v>3</v>
      </c>
      <c r="D57" s="10">
        <v>1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4</v>
      </c>
      <c r="Q57" s="10">
        <f t="shared" si="0"/>
        <v>17</v>
      </c>
      <c r="R57" s="10">
        <v>4</v>
      </c>
      <c r="S57" s="23">
        <f t="shared" si="1"/>
        <v>0.70833333333333337</v>
      </c>
      <c r="T57" s="12" t="s">
        <v>426</v>
      </c>
      <c r="U57" s="11" t="s">
        <v>868</v>
      </c>
      <c r="V57" s="13" t="s">
        <v>198</v>
      </c>
      <c r="W57" s="11" t="s">
        <v>336</v>
      </c>
      <c r="X57" s="9" t="s">
        <v>153</v>
      </c>
      <c r="Y57" s="8">
        <v>4</v>
      </c>
      <c r="Z57" s="14" t="s">
        <v>262</v>
      </c>
      <c r="AA57" s="9" t="s">
        <v>655</v>
      </c>
      <c r="AB57" s="9" t="s">
        <v>298</v>
      </c>
      <c r="AC57" s="27" t="s">
        <v>187</v>
      </c>
      <c r="AD57" s="21"/>
    </row>
    <row r="58" spans="1:32" s="3" customFormat="1" ht="18" customHeight="1" x14ac:dyDescent="0.3">
      <c r="A58" s="10" t="s">
        <v>854</v>
      </c>
      <c r="B58" s="10">
        <v>3</v>
      </c>
      <c r="C58" s="10">
        <v>3</v>
      </c>
      <c r="D58" s="10">
        <v>1</v>
      </c>
      <c r="E58" s="10">
        <v>1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1</v>
      </c>
      <c r="O58" s="10">
        <v>1</v>
      </c>
      <c r="P58" s="10">
        <v>4</v>
      </c>
      <c r="Q58" s="10">
        <f t="shared" si="0"/>
        <v>17</v>
      </c>
      <c r="R58" s="10">
        <v>3</v>
      </c>
      <c r="S58" s="23">
        <f t="shared" si="1"/>
        <v>0.70833333333333337</v>
      </c>
      <c r="T58" s="12" t="s">
        <v>426</v>
      </c>
      <c r="U58" s="11" t="s">
        <v>640</v>
      </c>
      <c r="V58" s="13" t="s">
        <v>806</v>
      </c>
      <c r="W58" s="11" t="s">
        <v>322</v>
      </c>
      <c r="X58" s="9" t="s">
        <v>142</v>
      </c>
      <c r="Y58" s="8">
        <v>4</v>
      </c>
      <c r="Z58" s="14" t="s">
        <v>344</v>
      </c>
      <c r="AA58" s="9" t="s">
        <v>908</v>
      </c>
      <c r="AB58" s="9" t="s">
        <v>298</v>
      </c>
      <c r="AC58" s="27" t="s">
        <v>190</v>
      </c>
      <c r="AD58" s="21"/>
    </row>
    <row r="59" spans="1:32" s="3" customFormat="1" ht="18" customHeight="1" x14ac:dyDescent="0.3">
      <c r="A59" s="10" t="s">
        <v>530</v>
      </c>
      <c r="B59" s="10">
        <v>5</v>
      </c>
      <c r="C59" s="10">
        <v>3</v>
      </c>
      <c r="D59" s="10">
        <v>1</v>
      </c>
      <c r="E59" s="10">
        <v>1</v>
      </c>
      <c r="F59" s="10">
        <v>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</v>
      </c>
      <c r="P59" s="10">
        <v>4</v>
      </c>
      <c r="Q59" s="10">
        <f t="shared" si="0"/>
        <v>16</v>
      </c>
      <c r="R59" s="10">
        <v>4</v>
      </c>
      <c r="S59" s="23">
        <f t="shared" si="1"/>
        <v>0.66666666666666663</v>
      </c>
      <c r="T59" s="12" t="s">
        <v>426</v>
      </c>
      <c r="U59" s="11" t="s">
        <v>921</v>
      </c>
      <c r="V59" s="13" t="s">
        <v>247</v>
      </c>
      <c r="W59" s="11" t="s">
        <v>277</v>
      </c>
      <c r="X59" s="9" t="s">
        <v>142</v>
      </c>
      <c r="Y59" s="8">
        <v>4</v>
      </c>
      <c r="Z59" s="14" t="s">
        <v>344</v>
      </c>
      <c r="AA59" s="9" t="s">
        <v>908</v>
      </c>
      <c r="AB59" s="9" t="s">
        <v>298</v>
      </c>
      <c r="AC59" s="27" t="s">
        <v>190</v>
      </c>
      <c r="AD59" s="21"/>
    </row>
    <row r="60" spans="1:32" s="3" customFormat="1" ht="18" customHeight="1" x14ac:dyDescent="0.3">
      <c r="A60" s="10" t="s">
        <v>924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1</v>
      </c>
      <c r="P60" s="10">
        <v>4</v>
      </c>
      <c r="Q60" s="10">
        <f t="shared" si="0"/>
        <v>16</v>
      </c>
      <c r="R60" s="10">
        <v>4</v>
      </c>
      <c r="S60" s="23">
        <f t="shared" si="1"/>
        <v>0.66666666666666663</v>
      </c>
      <c r="T60" s="12" t="s">
        <v>426</v>
      </c>
      <c r="U60" s="11" t="s">
        <v>925</v>
      </c>
      <c r="V60" s="13" t="s">
        <v>493</v>
      </c>
      <c r="W60" s="11" t="s">
        <v>926</v>
      </c>
      <c r="X60" s="9" t="s">
        <v>142</v>
      </c>
      <c r="Y60" s="8">
        <v>4</v>
      </c>
      <c r="Z60" s="14" t="s">
        <v>398</v>
      </c>
      <c r="AA60" s="9" t="s">
        <v>911</v>
      </c>
      <c r="AB60" s="9" t="s">
        <v>622</v>
      </c>
      <c r="AC60" s="27" t="s">
        <v>187</v>
      </c>
      <c r="AD60" s="21"/>
    </row>
    <row r="61" spans="1:32" s="3" customFormat="1" ht="18" customHeight="1" x14ac:dyDescent="0.3">
      <c r="A61" s="10" t="s">
        <v>817</v>
      </c>
      <c r="B61" s="10">
        <v>4</v>
      </c>
      <c r="C61" s="10">
        <v>1</v>
      </c>
      <c r="D61" s="10">
        <v>1</v>
      </c>
      <c r="E61" s="10">
        <v>0</v>
      </c>
      <c r="F61" s="10">
        <v>1</v>
      </c>
      <c r="G61" s="10">
        <v>1</v>
      </c>
      <c r="H61" s="10">
        <v>1</v>
      </c>
      <c r="I61" s="10">
        <v>0</v>
      </c>
      <c r="J61" s="10">
        <v>0</v>
      </c>
      <c r="K61" s="10">
        <v>1</v>
      </c>
      <c r="L61" s="10">
        <v>1</v>
      </c>
      <c r="M61" s="10">
        <v>1</v>
      </c>
      <c r="N61" s="10">
        <v>0</v>
      </c>
      <c r="O61" s="10">
        <v>0</v>
      </c>
      <c r="P61" s="10">
        <v>4</v>
      </c>
      <c r="Q61" s="10">
        <f t="shared" si="0"/>
        <v>16</v>
      </c>
      <c r="R61" s="10">
        <v>3</v>
      </c>
      <c r="S61" s="23">
        <f t="shared" si="1"/>
        <v>0.66666666666666663</v>
      </c>
      <c r="T61" s="12" t="s">
        <v>426</v>
      </c>
      <c r="U61" s="11" t="s">
        <v>1089</v>
      </c>
      <c r="V61" s="13" t="s">
        <v>173</v>
      </c>
      <c r="W61" s="11" t="s">
        <v>218</v>
      </c>
      <c r="X61" s="9" t="s">
        <v>146</v>
      </c>
      <c r="Y61" s="8">
        <v>4</v>
      </c>
      <c r="Z61" s="14" t="s">
        <v>398</v>
      </c>
      <c r="AA61" s="9" t="s">
        <v>1088</v>
      </c>
      <c r="AB61" s="9" t="s">
        <v>387</v>
      </c>
      <c r="AC61" s="27" t="s">
        <v>226</v>
      </c>
      <c r="AD61" s="21"/>
    </row>
    <row r="62" spans="1:32" s="3" customFormat="1" ht="18" customHeight="1" x14ac:dyDescent="0.3">
      <c r="A62" s="10" t="s">
        <v>503</v>
      </c>
      <c r="B62" s="10">
        <v>3</v>
      </c>
      <c r="C62" s="10">
        <v>3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1</v>
      </c>
      <c r="L62" s="10">
        <v>0</v>
      </c>
      <c r="M62" s="10">
        <v>1</v>
      </c>
      <c r="N62" s="10">
        <v>0</v>
      </c>
      <c r="O62" s="10">
        <v>1</v>
      </c>
      <c r="P62" s="10">
        <v>4</v>
      </c>
      <c r="Q62" s="10">
        <f t="shared" si="0"/>
        <v>16</v>
      </c>
      <c r="R62" s="10">
        <v>5</v>
      </c>
      <c r="S62" s="23">
        <f t="shared" si="1"/>
        <v>0.66666666666666663</v>
      </c>
      <c r="T62" s="12" t="s">
        <v>426</v>
      </c>
      <c r="U62" s="11" t="s">
        <v>1893</v>
      </c>
      <c r="V62" s="13" t="s">
        <v>538</v>
      </c>
      <c r="W62" s="11" t="s">
        <v>690</v>
      </c>
      <c r="X62" s="9" t="s">
        <v>165</v>
      </c>
      <c r="Y62" s="8">
        <v>4</v>
      </c>
      <c r="Z62" s="14" t="s">
        <v>1444</v>
      </c>
      <c r="AA62" s="9" t="s">
        <v>1885</v>
      </c>
      <c r="AB62" s="9" t="s">
        <v>432</v>
      </c>
      <c r="AC62" s="27" t="s">
        <v>281</v>
      </c>
      <c r="AD62" s="21"/>
    </row>
    <row r="63" spans="1:32" s="3" customFormat="1" ht="18" customHeight="1" x14ac:dyDescent="0.3">
      <c r="A63" s="10" t="s">
        <v>828</v>
      </c>
      <c r="B63" s="10">
        <v>4</v>
      </c>
      <c r="C63" s="10">
        <v>0</v>
      </c>
      <c r="D63" s="10">
        <v>1</v>
      </c>
      <c r="E63" s="10">
        <v>0</v>
      </c>
      <c r="F63" s="10">
        <v>0</v>
      </c>
      <c r="G63" s="10">
        <v>1</v>
      </c>
      <c r="H63" s="10">
        <v>1</v>
      </c>
      <c r="I63" s="10">
        <v>0</v>
      </c>
      <c r="J63" s="10">
        <v>1</v>
      </c>
      <c r="K63" s="10">
        <v>0</v>
      </c>
      <c r="L63" s="10">
        <v>1</v>
      </c>
      <c r="M63" s="10">
        <v>1</v>
      </c>
      <c r="N63" s="10">
        <v>1</v>
      </c>
      <c r="O63" s="10">
        <v>1</v>
      </c>
      <c r="P63" s="10">
        <v>4</v>
      </c>
      <c r="Q63" s="10">
        <f t="shared" si="0"/>
        <v>16</v>
      </c>
      <c r="R63" s="10">
        <v>3</v>
      </c>
      <c r="S63" s="23">
        <f t="shared" si="1"/>
        <v>0.66666666666666663</v>
      </c>
      <c r="T63" s="12" t="s">
        <v>426</v>
      </c>
      <c r="U63" s="11" t="s">
        <v>1093</v>
      </c>
      <c r="V63" s="13" t="s">
        <v>173</v>
      </c>
      <c r="W63" s="11" t="s">
        <v>218</v>
      </c>
      <c r="X63" s="9" t="s">
        <v>146</v>
      </c>
      <c r="Y63" s="8">
        <v>4</v>
      </c>
      <c r="Z63" s="14" t="s">
        <v>398</v>
      </c>
      <c r="AA63" s="9" t="s">
        <v>1088</v>
      </c>
      <c r="AB63" s="9" t="s">
        <v>387</v>
      </c>
      <c r="AC63" s="27" t="s">
        <v>226</v>
      </c>
      <c r="AD63" s="21"/>
    </row>
    <row r="64" spans="1:32" s="3" customFormat="1" ht="18" customHeight="1" x14ac:dyDescent="0.3">
      <c r="A64" s="10" t="s">
        <v>857</v>
      </c>
      <c r="B64" s="10">
        <v>4</v>
      </c>
      <c r="C64" s="10">
        <v>3</v>
      </c>
      <c r="D64" s="10">
        <v>0</v>
      </c>
      <c r="E64" s="10">
        <v>1</v>
      </c>
      <c r="F64" s="10">
        <v>0</v>
      </c>
      <c r="G64" s="10">
        <v>0</v>
      </c>
      <c r="H64" s="10">
        <v>1</v>
      </c>
      <c r="I64" s="10">
        <v>0</v>
      </c>
      <c r="J64" s="10">
        <v>0</v>
      </c>
      <c r="K64" s="10">
        <v>0</v>
      </c>
      <c r="L64" s="10">
        <v>1</v>
      </c>
      <c r="M64" s="10">
        <v>1</v>
      </c>
      <c r="N64" s="10">
        <v>1</v>
      </c>
      <c r="O64" s="10">
        <v>0</v>
      </c>
      <c r="P64" s="10">
        <v>4</v>
      </c>
      <c r="Q64" s="10">
        <f t="shared" si="0"/>
        <v>16</v>
      </c>
      <c r="R64" s="10">
        <v>5</v>
      </c>
      <c r="S64" s="23">
        <f t="shared" si="1"/>
        <v>0.66666666666666663</v>
      </c>
      <c r="T64" s="12" t="s">
        <v>426</v>
      </c>
      <c r="U64" s="11" t="s">
        <v>1894</v>
      </c>
      <c r="V64" s="13" t="s">
        <v>615</v>
      </c>
      <c r="W64" s="11" t="s">
        <v>223</v>
      </c>
      <c r="X64" s="9" t="s">
        <v>165</v>
      </c>
      <c r="Y64" s="8">
        <v>4</v>
      </c>
      <c r="Z64" s="14" t="s">
        <v>1891</v>
      </c>
      <c r="AA64" s="9" t="s">
        <v>1892</v>
      </c>
      <c r="AB64" s="9" t="s">
        <v>228</v>
      </c>
      <c r="AC64" s="27" t="s">
        <v>187</v>
      </c>
      <c r="AD64" s="21"/>
    </row>
    <row r="65" spans="1:32" s="3" customFormat="1" ht="18" customHeight="1" x14ac:dyDescent="0.3">
      <c r="A65" s="10" t="s">
        <v>539</v>
      </c>
      <c r="B65" s="10">
        <v>5</v>
      </c>
      <c r="C65" s="10">
        <v>3</v>
      </c>
      <c r="D65" s="10">
        <v>1</v>
      </c>
      <c r="E65" s="10">
        <v>1</v>
      </c>
      <c r="F65" s="10">
        <v>0</v>
      </c>
      <c r="G65" s="10">
        <v>0</v>
      </c>
      <c r="H65" s="10">
        <v>1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4</v>
      </c>
      <c r="Q65" s="10">
        <f t="shared" si="0"/>
        <v>16</v>
      </c>
      <c r="R65" s="10">
        <v>4</v>
      </c>
      <c r="S65" s="23">
        <f t="shared" si="1"/>
        <v>0.66666666666666663</v>
      </c>
      <c r="T65" s="12" t="s">
        <v>427</v>
      </c>
      <c r="U65" s="11" t="s">
        <v>540</v>
      </c>
      <c r="V65" s="13" t="s">
        <v>301</v>
      </c>
      <c r="W65" s="11" t="s">
        <v>322</v>
      </c>
      <c r="X65" s="9" t="s">
        <v>133</v>
      </c>
      <c r="Y65" s="8">
        <v>4</v>
      </c>
      <c r="Z65" s="14" t="s">
        <v>344</v>
      </c>
      <c r="AA65" s="9" t="s">
        <v>529</v>
      </c>
      <c r="AB65" s="9" t="s">
        <v>381</v>
      </c>
      <c r="AC65" s="27" t="s">
        <v>178</v>
      </c>
      <c r="AD65" s="21"/>
    </row>
    <row r="66" spans="1:32" s="3" customFormat="1" ht="18" customHeight="1" x14ac:dyDescent="0.3">
      <c r="A66" s="10" t="s">
        <v>541</v>
      </c>
      <c r="B66" s="10">
        <v>4</v>
      </c>
      <c r="C66" s="10">
        <v>0</v>
      </c>
      <c r="D66" s="10">
        <v>1</v>
      </c>
      <c r="E66" s="10">
        <v>1</v>
      </c>
      <c r="F66" s="10">
        <v>1</v>
      </c>
      <c r="G66" s="10">
        <v>1</v>
      </c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1</v>
      </c>
      <c r="O66" s="10">
        <v>1</v>
      </c>
      <c r="P66" s="10">
        <v>4</v>
      </c>
      <c r="Q66" s="10">
        <f t="shared" si="0"/>
        <v>16</v>
      </c>
      <c r="R66" s="10">
        <v>5</v>
      </c>
      <c r="S66" s="23">
        <f t="shared" si="1"/>
        <v>0.66666666666666663</v>
      </c>
      <c r="T66" s="12" t="s">
        <v>426</v>
      </c>
      <c r="U66" s="11" t="s">
        <v>1376</v>
      </c>
      <c r="V66" s="13" t="s">
        <v>249</v>
      </c>
      <c r="W66" s="11" t="s">
        <v>233</v>
      </c>
      <c r="X66" s="9" t="s">
        <v>153</v>
      </c>
      <c r="Y66" s="8">
        <v>4</v>
      </c>
      <c r="Z66" s="14" t="s">
        <v>344</v>
      </c>
      <c r="AA66" s="9" t="s">
        <v>312</v>
      </c>
      <c r="AB66" s="9" t="s">
        <v>217</v>
      </c>
      <c r="AC66" s="27" t="s">
        <v>187</v>
      </c>
      <c r="AD66" s="21"/>
    </row>
    <row r="67" spans="1:32" s="15" customFormat="1" ht="18" customHeight="1" x14ac:dyDescent="0.3">
      <c r="A67" s="10" t="s">
        <v>534</v>
      </c>
      <c r="B67" s="10">
        <v>4</v>
      </c>
      <c r="C67" s="10">
        <v>1</v>
      </c>
      <c r="D67" s="10">
        <v>1</v>
      </c>
      <c r="E67" s="10">
        <v>1</v>
      </c>
      <c r="F67" s="10">
        <v>0</v>
      </c>
      <c r="G67" s="10">
        <v>0</v>
      </c>
      <c r="H67" s="10">
        <v>1</v>
      </c>
      <c r="I67" s="10">
        <v>1</v>
      </c>
      <c r="J67" s="10">
        <v>0</v>
      </c>
      <c r="K67" s="10">
        <v>0</v>
      </c>
      <c r="L67" s="10">
        <v>1</v>
      </c>
      <c r="M67" s="10">
        <v>0</v>
      </c>
      <c r="N67" s="10">
        <v>1</v>
      </c>
      <c r="O67" s="10">
        <v>1</v>
      </c>
      <c r="P67" s="10">
        <v>4</v>
      </c>
      <c r="Q67" s="10">
        <f t="shared" si="0"/>
        <v>16</v>
      </c>
      <c r="R67" s="10">
        <v>4</v>
      </c>
      <c r="S67" s="23">
        <f t="shared" si="1"/>
        <v>0.66666666666666663</v>
      </c>
      <c r="T67" s="12" t="s">
        <v>426</v>
      </c>
      <c r="U67" s="11" t="s">
        <v>1566</v>
      </c>
      <c r="V67" s="13" t="s">
        <v>245</v>
      </c>
      <c r="W67" s="11" t="s">
        <v>886</v>
      </c>
      <c r="X67" s="9" t="s">
        <v>155</v>
      </c>
      <c r="Y67" s="8">
        <v>4</v>
      </c>
      <c r="Z67" s="14" t="s">
        <v>344</v>
      </c>
      <c r="AA67" s="9" t="s">
        <v>1560</v>
      </c>
      <c r="AB67" s="9" t="s">
        <v>228</v>
      </c>
      <c r="AC67" s="27" t="s">
        <v>299</v>
      </c>
      <c r="AD67" s="21"/>
      <c r="AE67" s="3"/>
      <c r="AF67" s="3"/>
    </row>
    <row r="68" spans="1:32" s="15" customFormat="1" ht="18" customHeight="1" x14ac:dyDescent="0.3">
      <c r="A68" s="10" t="s">
        <v>826</v>
      </c>
      <c r="B68" s="10">
        <v>4</v>
      </c>
      <c r="C68" s="10">
        <v>1</v>
      </c>
      <c r="D68" s="10">
        <v>1</v>
      </c>
      <c r="E68" s="10">
        <v>1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1</v>
      </c>
      <c r="N68" s="10">
        <v>1</v>
      </c>
      <c r="O68" s="10">
        <v>1</v>
      </c>
      <c r="P68" s="10">
        <v>4</v>
      </c>
      <c r="Q68" s="10">
        <f t="shared" si="0"/>
        <v>16</v>
      </c>
      <c r="R68" s="10">
        <v>3</v>
      </c>
      <c r="S68" s="23">
        <f t="shared" si="1"/>
        <v>0.66666666666666663</v>
      </c>
      <c r="T68" s="12" t="s">
        <v>426</v>
      </c>
      <c r="U68" s="11" t="s">
        <v>1092</v>
      </c>
      <c r="V68" s="13" t="s">
        <v>301</v>
      </c>
      <c r="W68" s="11" t="s">
        <v>731</v>
      </c>
      <c r="X68" s="9" t="s">
        <v>146</v>
      </c>
      <c r="Y68" s="8">
        <v>4</v>
      </c>
      <c r="Z68" s="14" t="s">
        <v>398</v>
      </c>
      <c r="AA68" s="9" t="s">
        <v>1088</v>
      </c>
      <c r="AB68" s="9" t="s">
        <v>387</v>
      </c>
      <c r="AC68" s="27" t="s">
        <v>226</v>
      </c>
      <c r="AD68" s="21"/>
      <c r="AE68" s="3"/>
      <c r="AF68" s="3"/>
    </row>
    <row r="69" spans="1:32" s="15" customFormat="1" ht="18" customHeight="1" x14ac:dyDescent="0.3">
      <c r="A69" s="10" t="s">
        <v>857</v>
      </c>
      <c r="B69" s="10">
        <v>4</v>
      </c>
      <c r="C69" s="10">
        <v>0</v>
      </c>
      <c r="D69" s="10">
        <v>1</v>
      </c>
      <c r="E69" s="10">
        <v>1</v>
      </c>
      <c r="F69" s="10">
        <v>1</v>
      </c>
      <c r="G69" s="10">
        <v>1</v>
      </c>
      <c r="H69" s="10">
        <v>0</v>
      </c>
      <c r="I69" s="10">
        <v>0</v>
      </c>
      <c r="J69" s="10">
        <v>1</v>
      </c>
      <c r="K69" s="10">
        <v>0</v>
      </c>
      <c r="L69" s="10">
        <v>1</v>
      </c>
      <c r="M69" s="10">
        <v>1</v>
      </c>
      <c r="N69" s="10">
        <v>1</v>
      </c>
      <c r="O69" s="10">
        <v>0</v>
      </c>
      <c r="P69" s="10">
        <v>4</v>
      </c>
      <c r="Q69" s="10">
        <f t="shared" si="0"/>
        <v>16</v>
      </c>
      <c r="R69" s="10">
        <v>4</v>
      </c>
      <c r="S69" s="23">
        <f t="shared" si="1"/>
        <v>0.66666666666666663</v>
      </c>
      <c r="T69" s="12" t="s">
        <v>426</v>
      </c>
      <c r="U69" s="11" t="s">
        <v>1567</v>
      </c>
      <c r="V69" s="13" t="s">
        <v>394</v>
      </c>
      <c r="W69" s="11" t="s">
        <v>218</v>
      </c>
      <c r="X69" s="9" t="s">
        <v>155</v>
      </c>
      <c r="Y69" s="8">
        <v>4</v>
      </c>
      <c r="Z69" s="14" t="s">
        <v>262</v>
      </c>
      <c r="AA69" s="9" t="s">
        <v>1558</v>
      </c>
      <c r="AB69" s="9" t="s">
        <v>186</v>
      </c>
      <c r="AC69" s="27" t="s">
        <v>226</v>
      </c>
      <c r="AD69" s="21"/>
      <c r="AE69" s="3"/>
      <c r="AF69" s="3"/>
    </row>
    <row r="70" spans="1:32" s="15" customFormat="1" ht="18" customHeight="1" x14ac:dyDescent="0.3">
      <c r="A70" s="10" t="s">
        <v>821</v>
      </c>
      <c r="B70" s="10">
        <v>5</v>
      </c>
      <c r="C70" s="10">
        <v>3</v>
      </c>
      <c r="D70" s="10">
        <v>1</v>
      </c>
      <c r="E70" s="10">
        <v>0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1</v>
      </c>
      <c r="L70" s="10">
        <v>0</v>
      </c>
      <c r="M70" s="10">
        <v>1</v>
      </c>
      <c r="N70" s="10">
        <v>0</v>
      </c>
      <c r="O70" s="10">
        <v>0</v>
      </c>
      <c r="P70" s="10">
        <v>4</v>
      </c>
      <c r="Q70" s="10">
        <f t="shared" si="0"/>
        <v>16</v>
      </c>
      <c r="R70" s="10">
        <v>4</v>
      </c>
      <c r="S70" s="23">
        <f t="shared" si="1"/>
        <v>0.66666666666666663</v>
      </c>
      <c r="T70" s="12" t="s">
        <v>426</v>
      </c>
      <c r="U70" s="11" t="s">
        <v>922</v>
      </c>
      <c r="V70" s="13" t="s">
        <v>353</v>
      </c>
      <c r="W70" s="11" t="s">
        <v>923</v>
      </c>
      <c r="X70" s="9" t="s">
        <v>142</v>
      </c>
      <c r="Y70" s="8">
        <v>4</v>
      </c>
      <c r="Z70" s="14" t="s">
        <v>344</v>
      </c>
      <c r="AA70" s="9" t="s">
        <v>908</v>
      </c>
      <c r="AB70" s="9" t="s">
        <v>298</v>
      </c>
      <c r="AC70" s="27" t="s">
        <v>190</v>
      </c>
      <c r="AD70" s="21"/>
      <c r="AE70" s="3"/>
      <c r="AF70" s="3"/>
    </row>
    <row r="71" spans="1:32" s="15" customFormat="1" ht="18" customHeight="1" x14ac:dyDescent="0.3">
      <c r="A71" s="10" t="s">
        <v>847</v>
      </c>
      <c r="B71" s="10">
        <v>4</v>
      </c>
      <c r="C71" s="10">
        <v>1</v>
      </c>
      <c r="D71" s="10">
        <v>1</v>
      </c>
      <c r="E71" s="10">
        <v>1</v>
      </c>
      <c r="F71" s="10">
        <v>0</v>
      </c>
      <c r="G71" s="10">
        <v>1</v>
      </c>
      <c r="H71" s="10">
        <v>0</v>
      </c>
      <c r="I71" s="10">
        <v>0</v>
      </c>
      <c r="J71" s="10">
        <v>0</v>
      </c>
      <c r="K71" s="10">
        <v>1</v>
      </c>
      <c r="L71" s="10">
        <v>1</v>
      </c>
      <c r="M71" s="10">
        <v>1</v>
      </c>
      <c r="N71" s="10">
        <v>0</v>
      </c>
      <c r="O71" s="10">
        <v>1</v>
      </c>
      <c r="P71" s="10">
        <v>4</v>
      </c>
      <c r="Q71" s="10">
        <f t="shared" ref="Q71:Q134" si="2">SUM(B71:P71)</f>
        <v>16</v>
      </c>
      <c r="R71" s="10">
        <v>5</v>
      </c>
      <c r="S71" s="23">
        <f t="shared" ref="S71:S134" si="3">Q71/24</f>
        <v>0.66666666666666663</v>
      </c>
      <c r="T71" s="12" t="s">
        <v>426</v>
      </c>
      <c r="U71" s="28" t="s">
        <v>1377</v>
      </c>
      <c r="V71" s="26" t="s">
        <v>1378</v>
      </c>
      <c r="W71" s="9" t="s">
        <v>1379</v>
      </c>
      <c r="X71" s="9" t="s">
        <v>153</v>
      </c>
      <c r="Y71" s="8">
        <v>4</v>
      </c>
      <c r="Z71" s="8" t="s">
        <v>314</v>
      </c>
      <c r="AA71" s="9" t="s">
        <v>1357</v>
      </c>
      <c r="AB71" s="9" t="s">
        <v>362</v>
      </c>
      <c r="AC71" s="27" t="s">
        <v>187</v>
      </c>
      <c r="AD71" s="21"/>
      <c r="AE71" s="3"/>
      <c r="AF71" s="3"/>
    </row>
    <row r="72" spans="1:32" s="15" customFormat="1" ht="18" customHeight="1" x14ac:dyDescent="0.3">
      <c r="A72" s="10" t="s">
        <v>843</v>
      </c>
      <c r="B72" s="10">
        <v>3</v>
      </c>
      <c r="C72" s="10">
        <v>3</v>
      </c>
      <c r="D72" s="10">
        <v>1</v>
      </c>
      <c r="E72" s="10">
        <v>1</v>
      </c>
      <c r="F72" s="10">
        <v>1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1</v>
      </c>
      <c r="N72" s="10">
        <v>0</v>
      </c>
      <c r="O72" s="10">
        <v>1</v>
      </c>
      <c r="P72" s="10">
        <v>4</v>
      </c>
      <c r="Q72" s="10">
        <f t="shared" si="2"/>
        <v>16</v>
      </c>
      <c r="R72" s="10">
        <v>3</v>
      </c>
      <c r="S72" s="23">
        <f t="shared" si="3"/>
        <v>0.66666666666666663</v>
      </c>
      <c r="T72" s="12" t="s">
        <v>426</v>
      </c>
      <c r="U72" s="11" t="s">
        <v>1835</v>
      </c>
      <c r="V72" s="13" t="s">
        <v>1836</v>
      </c>
      <c r="W72" s="11" t="s">
        <v>310</v>
      </c>
      <c r="X72" s="9" t="s">
        <v>164</v>
      </c>
      <c r="Y72" s="8">
        <v>4</v>
      </c>
      <c r="Z72" s="14" t="s">
        <v>272</v>
      </c>
      <c r="AA72" s="9" t="s">
        <v>1834</v>
      </c>
      <c r="AB72" s="9" t="s">
        <v>381</v>
      </c>
      <c r="AC72" s="27" t="s">
        <v>192</v>
      </c>
      <c r="AD72" s="21"/>
      <c r="AE72" s="3"/>
      <c r="AF72" s="3"/>
    </row>
    <row r="73" spans="1:32" s="15" customFormat="1" ht="18" customHeight="1" x14ac:dyDescent="0.3">
      <c r="A73" s="10" t="s">
        <v>1381</v>
      </c>
      <c r="B73" s="10">
        <v>4</v>
      </c>
      <c r="C73" s="10">
        <v>0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1</v>
      </c>
      <c r="O73" s="10">
        <v>1</v>
      </c>
      <c r="P73" s="10">
        <v>4</v>
      </c>
      <c r="Q73" s="10">
        <f t="shared" si="2"/>
        <v>16</v>
      </c>
      <c r="R73" s="10">
        <v>5</v>
      </c>
      <c r="S73" s="23">
        <f t="shared" si="3"/>
        <v>0.66666666666666663</v>
      </c>
      <c r="T73" s="12" t="s">
        <v>426</v>
      </c>
      <c r="U73" s="11" t="s">
        <v>1382</v>
      </c>
      <c r="V73" s="13" t="s">
        <v>211</v>
      </c>
      <c r="W73" s="11" t="s">
        <v>236</v>
      </c>
      <c r="X73" s="9" t="s">
        <v>153</v>
      </c>
      <c r="Y73" s="8">
        <v>4</v>
      </c>
      <c r="Z73" s="14" t="s">
        <v>398</v>
      </c>
      <c r="AA73" s="9" t="s">
        <v>1355</v>
      </c>
      <c r="AB73" s="9" t="s">
        <v>298</v>
      </c>
      <c r="AC73" s="27" t="s">
        <v>187</v>
      </c>
      <c r="AD73" s="21"/>
      <c r="AE73" s="3"/>
      <c r="AF73" s="3"/>
    </row>
    <row r="74" spans="1:32" s="15" customFormat="1" ht="18" customHeight="1" x14ac:dyDescent="0.3">
      <c r="A74" s="10" t="s">
        <v>814</v>
      </c>
      <c r="B74" s="10">
        <v>5</v>
      </c>
      <c r="C74" s="10">
        <v>3</v>
      </c>
      <c r="D74" s="10">
        <v>1</v>
      </c>
      <c r="E74" s="10">
        <v>1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10">
        <v>0</v>
      </c>
      <c r="Q74" s="10">
        <f t="shared" si="2"/>
        <v>16</v>
      </c>
      <c r="R74" s="10">
        <v>3</v>
      </c>
      <c r="S74" s="23">
        <f t="shared" si="3"/>
        <v>0.66666666666666663</v>
      </c>
      <c r="T74" s="12" t="s">
        <v>426</v>
      </c>
      <c r="U74" s="11" t="s">
        <v>1665</v>
      </c>
      <c r="V74" s="13" t="s">
        <v>301</v>
      </c>
      <c r="W74" s="11" t="s">
        <v>322</v>
      </c>
      <c r="X74" s="9" t="s">
        <v>157</v>
      </c>
      <c r="Y74" s="8">
        <v>4</v>
      </c>
      <c r="Z74" s="14" t="s">
        <v>262</v>
      </c>
      <c r="AA74" s="9" t="s">
        <v>1663</v>
      </c>
      <c r="AB74" s="9" t="s">
        <v>1030</v>
      </c>
      <c r="AC74" s="27" t="s">
        <v>226</v>
      </c>
      <c r="AD74" s="21"/>
      <c r="AE74" s="3"/>
      <c r="AF74" s="3"/>
    </row>
    <row r="75" spans="1:32" s="15" customFormat="1" ht="18" customHeight="1" x14ac:dyDescent="0.3">
      <c r="A75" s="10" t="s">
        <v>909</v>
      </c>
      <c r="B75" s="10">
        <v>4</v>
      </c>
      <c r="C75" s="10">
        <v>1</v>
      </c>
      <c r="D75" s="10">
        <v>1</v>
      </c>
      <c r="E75" s="10">
        <v>0</v>
      </c>
      <c r="F75" s="10">
        <v>1</v>
      </c>
      <c r="G75" s="10">
        <v>1</v>
      </c>
      <c r="H75" s="10">
        <v>0</v>
      </c>
      <c r="I75" s="10">
        <v>1</v>
      </c>
      <c r="J75" s="10">
        <v>0</v>
      </c>
      <c r="K75" s="10">
        <v>1</v>
      </c>
      <c r="L75" s="10">
        <v>0</v>
      </c>
      <c r="M75" s="10">
        <v>1</v>
      </c>
      <c r="N75" s="10">
        <v>1</v>
      </c>
      <c r="O75" s="10">
        <v>0</v>
      </c>
      <c r="P75" s="10">
        <v>4</v>
      </c>
      <c r="Q75" s="10">
        <f t="shared" si="2"/>
        <v>16</v>
      </c>
      <c r="R75" s="10">
        <v>5</v>
      </c>
      <c r="S75" s="23">
        <f t="shared" si="3"/>
        <v>0.66666666666666663</v>
      </c>
      <c r="T75" s="12" t="s">
        <v>426</v>
      </c>
      <c r="U75" s="11" t="s">
        <v>1380</v>
      </c>
      <c r="V75" s="13" t="s">
        <v>516</v>
      </c>
      <c r="W75" s="11" t="s">
        <v>218</v>
      </c>
      <c r="X75" s="9" t="s">
        <v>153</v>
      </c>
      <c r="Y75" s="8">
        <v>4</v>
      </c>
      <c r="Z75" s="14" t="s">
        <v>398</v>
      </c>
      <c r="AA75" s="9" t="s">
        <v>1355</v>
      </c>
      <c r="AB75" s="9" t="s">
        <v>298</v>
      </c>
      <c r="AC75" s="27" t="s">
        <v>187</v>
      </c>
      <c r="AD75" s="21"/>
      <c r="AE75" s="3"/>
      <c r="AF75" s="3"/>
    </row>
    <row r="76" spans="1:32" s="15" customFormat="1" ht="18" customHeight="1" x14ac:dyDescent="0.3">
      <c r="A76" s="10" t="s">
        <v>836</v>
      </c>
      <c r="B76" s="10">
        <v>4</v>
      </c>
      <c r="C76" s="10">
        <v>1</v>
      </c>
      <c r="D76" s="10">
        <v>0</v>
      </c>
      <c r="E76" s="10">
        <v>1</v>
      </c>
      <c r="F76" s="10">
        <v>1</v>
      </c>
      <c r="G76" s="10">
        <v>1</v>
      </c>
      <c r="H76" s="10">
        <v>0</v>
      </c>
      <c r="I76" s="10">
        <v>1</v>
      </c>
      <c r="J76" s="10">
        <v>0</v>
      </c>
      <c r="K76" s="10">
        <v>1</v>
      </c>
      <c r="L76" s="10">
        <v>1</v>
      </c>
      <c r="M76" s="10">
        <v>0</v>
      </c>
      <c r="N76" s="10">
        <v>0</v>
      </c>
      <c r="O76" s="10">
        <v>1</v>
      </c>
      <c r="P76" s="10">
        <v>4</v>
      </c>
      <c r="Q76" s="10">
        <f t="shared" si="2"/>
        <v>16</v>
      </c>
      <c r="R76" s="10">
        <v>3</v>
      </c>
      <c r="S76" s="23">
        <f t="shared" si="3"/>
        <v>0.66666666666666663</v>
      </c>
      <c r="T76" s="12" t="s">
        <v>426</v>
      </c>
      <c r="U76" s="11" t="s">
        <v>1090</v>
      </c>
      <c r="V76" s="13" t="s">
        <v>240</v>
      </c>
      <c r="W76" s="11" t="s">
        <v>1091</v>
      </c>
      <c r="X76" s="9" t="s">
        <v>146</v>
      </c>
      <c r="Y76" s="8">
        <v>4</v>
      </c>
      <c r="Z76" s="14" t="s">
        <v>398</v>
      </c>
      <c r="AA76" s="9" t="s">
        <v>1088</v>
      </c>
      <c r="AB76" s="9" t="s">
        <v>387</v>
      </c>
      <c r="AC76" s="27" t="s">
        <v>226</v>
      </c>
      <c r="AD76" s="21"/>
      <c r="AE76" s="3"/>
      <c r="AF76" s="3"/>
    </row>
    <row r="77" spans="1:32" s="15" customFormat="1" ht="18" customHeight="1" x14ac:dyDescent="0.3">
      <c r="A77" s="10" t="s">
        <v>819</v>
      </c>
      <c r="B77" s="10">
        <v>3</v>
      </c>
      <c r="C77" s="10">
        <v>3</v>
      </c>
      <c r="D77" s="10">
        <v>1</v>
      </c>
      <c r="E77" s="10">
        <v>1</v>
      </c>
      <c r="F77" s="10">
        <v>0</v>
      </c>
      <c r="G77" s="10">
        <v>1</v>
      </c>
      <c r="H77" s="10">
        <v>0</v>
      </c>
      <c r="I77" s="10">
        <v>0</v>
      </c>
      <c r="J77" s="10">
        <v>0</v>
      </c>
      <c r="K77" s="10">
        <v>0</v>
      </c>
      <c r="L77" s="10">
        <v>1</v>
      </c>
      <c r="M77" s="10">
        <v>0</v>
      </c>
      <c r="N77" s="10">
        <v>0</v>
      </c>
      <c r="O77" s="10">
        <v>1</v>
      </c>
      <c r="P77" s="10">
        <v>4</v>
      </c>
      <c r="Q77" s="10">
        <f t="shared" si="2"/>
        <v>15</v>
      </c>
      <c r="R77" s="10">
        <v>5</v>
      </c>
      <c r="S77" s="23">
        <f t="shared" si="3"/>
        <v>0.625</v>
      </c>
      <c r="T77" s="12" t="s">
        <v>427</v>
      </c>
      <c r="U77" s="11" t="s">
        <v>1568</v>
      </c>
      <c r="V77" s="13" t="s">
        <v>362</v>
      </c>
      <c r="W77" s="11" t="s">
        <v>192</v>
      </c>
      <c r="X77" s="9" t="s">
        <v>155</v>
      </c>
      <c r="Y77" s="8">
        <v>4</v>
      </c>
      <c r="Z77" s="14" t="s">
        <v>262</v>
      </c>
      <c r="AA77" s="9" t="s">
        <v>1558</v>
      </c>
      <c r="AB77" s="9" t="s">
        <v>186</v>
      </c>
      <c r="AC77" s="27" t="s">
        <v>226</v>
      </c>
      <c r="AD77" s="21"/>
      <c r="AE77" s="3"/>
      <c r="AF77" s="3"/>
    </row>
    <row r="78" spans="1:32" s="15" customFormat="1" ht="18" customHeight="1" x14ac:dyDescent="0.3">
      <c r="A78" s="10" t="s">
        <v>503</v>
      </c>
      <c r="B78" s="10">
        <v>4</v>
      </c>
      <c r="C78" s="10">
        <v>0</v>
      </c>
      <c r="D78" s="10">
        <v>1</v>
      </c>
      <c r="E78" s="10">
        <v>1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0">
        <v>1</v>
      </c>
      <c r="L78" s="10">
        <v>1</v>
      </c>
      <c r="M78" s="10">
        <v>0</v>
      </c>
      <c r="N78" s="10">
        <v>1</v>
      </c>
      <c r="O78" s="10">
        <v>1</v>
      </c>
      <c r="P78" s="10">
        <v>4</v>
      </c>
      <c r="Q78" s="10">
        <f t="shared" si="2"/>
        <v>15</v>
      </c>
      <c r="R78" s="10">
        <v>4</v>
      </c>
      <c r="S78" s="23">
        <f t="shared" si="3"/>
        <v>0.625</v>
      </c>
      <c r="T78" s="12" t="s">
        <v>426</v>
      </c>
      <c r="U78" s="11" t="s">
        <v>1094</v>
      </c>
      <c r="V78" s="13" t="s">
        <v>265</v>
      </c>
      <c r="W78" s="11" t="s">
        <v>322</v>
      </c>
      <c r="X78" s="9" t="s">
        <v>146</v>
      </c>
      <c r="Y78" s="8">
        <v>4</v>
      </c>
      <c r="Z78" s="14" t="s">
        <v>344</v>
      </c>
      <c r="AA78" s="9" t="s">
        <v>1083</v>
      </c>
      <c r="AB78" s="9" t="s">
        <v>424</v>
      </c>
      <c r="AC78" s="27" t="s">
        <v>599</v>
      </c>
      <c r="AD78" s="21"/>
      <c r="AE78" s="3"/>
      <c r="AF78" s="3"/>
    </row>
    <row r="79" spans="1:32" s="15" customFormat="1" ht="18" customHeight="1" x14ac:dyDescent="0.3">
      <c r="A79" s="10" t="s">
        <v>851</v>
      </c>
      <c r="B79" s="10">
        <v>3</v>
      </c>
      <c r="C79" s="10">
        <v>1</v>
      </c>
      <c r="D79" s="10">
        <v>1</v>
      </c>
      <c r="E79" s="10">
        <v>1</v>
      </c>
      <c r="F79" s="10">
        <v>1</v>
      </c>
      <c r="G79" s="10">
        <v>0</v>
      </c>
      <c r="H79" s="10">
        <v>1</v>
      </c>
      <c r="I79" s="10">
        <v>1</v>
      </c>
      <c r="J79" s="10">
        <v>1</v>
      </c>
      <c r="K79" s="10">
        <v>0</v>
      </c>
      <c r="L79" s="10">
        <v>0</v>
      </c>
      <c r="M79" s="10">
        <v>0</v>
      </c>
      <c r="N79" s="10">
        <v>0</v>
      </c>
      <c r="O79" s="10">
        <v>1</v>
      </c>
      <c r="P79" s="10">
        <v>4</v>
      </c>
      <c r="Q79" s="10">
        <f t="shared" si="2"/>
        <v>15</v>
      </c>
      <c r="R79" s="10">
        <v>4</v>
      </c>
      <c r="S79" s="23">
        <f t="shared" si="3"/>
        <v>0.625</v>
      </c>
      <c r="T79" s="12" t="s">
        <v>426</v>
      </c>
      <c r="U79" s="11" t="s">
        <v>1101</v>
      </c>
      <c r="V79" s="13" t="s">
        <v>862</v>
      </c>
      <c r="W79" s="11" t="s">
        <v>184</v>
      </c>
      <c r="X79" s="9" t="s">
        <v>146</v>
      </c>
      <c r="Y79" s="8">
        <v>4</v>
      </c>
      <c r="Z79" s="14" t="s">
        <v>398</v>
      </c>
      <c r="AA79" s="9" t="s">
        <v>1088</v>
      </c>
      <c r="AB79" s="9" t="s">
        <v>387</v>
      </c>
      <c r="AC79" s="27" t="s">
        <v>226</v>
      </c>
      <c r="AD79" s="21"/>
      <c r="AE79" s="3"/>
      <c r="AF79" s="3"/>
    </row>
    <row r="80" spans="1:32" s="15" customFormat="1" ht="18" customHeight="1" x14ac:dyDescent="0.3">
      <c r="A80" s="10" t="s">
        <v>724</v>
      </c>
      <c r="B80" s="10">
        <v>5</v>
      </c>
      <c r="C80" s="10">
        <v>3</v>
      </c>
      <c r="D80" s="10">
        <v>0</v>
      </c>
      <c r="E80" s="10">
        <v>0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  <c r="P80" s="10">
        <v>4</v>
      </c>
      <c r="Q80" s="10">
        <f t="shared" si="2"/>
        <v>15</v>
      </c>
      <c r="R80" s="10">
        <v>1</v>
      </c>
      <c r="S80" s="23">
        <f t="shared" si="3"/>
        <v>0.625</v>
      </c>
      <c r="T80" s="12" t="s">
        <v>428</v>
      </c>
      <c r="U80" s="11" t="s">
        <v>809</v>
      </c>
      <c r="V80" s="13" t="s">
        <v>782</v>
      </c>
      <c r="W80" s="11" t="s">
        <v>329</v>
      </c>
      <c r="X80" s="9" t="s">
        <v>141</v>
      </c>
      <c r="Y80" s="8">
        <v>4</v>
      </c>
      <c r="Z80" s="14" t="s">
        <v>262</v>
      </c>
      <c r="AA80" s="9" t="s">
        <v>810</v>
      </c>
      <c r="AB80" s="9" t="s">
        <v>228</v>
      </c>
      <c r="AC80" s="27" t="s">
        <v>184</v>
      </c>
      <c r="AD80" s="21"/>
      <c r="AE80" s="3"/>
      <c r="AF80" s="3"/>
    </row>
    <row r="81" spans="1:32" s="15" customFormat="1" ht="18" customHeight="1" x14ac:dyDescent="0.3">
      <c r="A81" s="10" t="s">
        <v>503</v>
      </c>
      <c r="B81" s="10">
        <v>2</v>
      </c>
      <c r="C81" s="10">
        <v>2</v>
      </c>
      <c r="D81" s="10">
        <v>1</v>
      </c>
      <c r="E81" s="10">
        <v>1</v>
      </c>
      <c r="F81" s="10">
        <v>0</v>
      </c>
      <c r="G81" s="10">
        <v>0</v>
      </c>
      <c r="H81" s="10">
        <v>1</v>
      </c>
      <c r="I81" s="10">
        <v>0</v>
      </c>
      <c r="J81" s="10">
        <v>0</v>
      </c>
      <c r="K81" s="10">
        <v>1</v>
      </c>
      <c r="L81" s="10">
        <v>1</v>
      </c>
      <c r="M81" s="10">
        <v>1</v>
      </c>
      <c r="N81" s="10">
        <v>0</v>
      </c>
      <c r="O81" s="10">
        <v>1</v>
      </c>
      <c r="P81" s="10">
        <v>4</v>
      </c>
      <c r="Q81" s="10">
        <f t="shared" si="2"/>
        <v>15</v>
      </c>
      <c r="R81" s="10">
        <v>2</v>
      </c>
      <c r="S81" s="23">
        <f t="shared" si="3"/>
        <v>0.625</v>
      </c>
      <c r="T81" s="12" t="s">
        <v>426</v>
      </c>
      <c r="U81" s="11" t="s">
        <v>1031</v>
      </c>
      <c r="V81" s="13" t="s">
        <v>298</v>
      </c>
      <c r="W81" s="11" t="s">
        <v>192</v>
      </c>
      <c r="X81" s="9" t="s">
        <v>144</v>
      </c>
      <c r="Y81" s="8">
        <v>4</v>
      </c>
      <c r="Z81" s="14" t="s">
        <v>272</v>
      </c>
      <c r="AA81" s="9" t="s">
        <v>1032</v>
      </c>
      <c r="AB81" s="9" t="s">
        <v>362</v>
      </c>
      <c r="AC81" s="27" t="s">
        <v>322</v>
      </c>
      <c r="AD81" s="21"/>
      <c r="AE81" s="3"/>
      <c r="AF81" s="3"/>
    </row>
    <row r="82" spans="1:32" s="15" customFormat="1" ht="18" customHeight="1" x14ac:dyDescent="0.3">
      <c r="A82" s="10" t="s">
        <v>857</v>
      </c>
      <c r="B82" s="10">
        <v>4</v>
      </c>
      <c r="C82" s="10">
        <v>0</v>
      </c>
      <c r="D82" s="10">
        <v>1</v>
      </c>
      <c r="E82" s="10">
        <v>1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1</v>
      </c>
      <c r="L82" s="10">
        <v>0</v>
      </c>
      <c r="M82" s="10">
        <v>1</v>
      </c>
      <c r="N82" s="10">
        <v>1</v>
      </c>
      <c r="O82" s="10">
        <v>1</v>
      </c>
      <c r="P82" s="10">
        <v>4</v>
      </c>
      <c r="Q82" s="10">
        <f t="shared" si="2"/>
        <v>15</v>
      </c>
      <c r="R82" s="10">
        <v>4</v>
      </c>
      <c r="S82" s="23">
        <f t="shared" si="3"/>
        <v>0.625</v>
      </c>
      <c r="T82" s="12" t="s">
        <v>426</v>
      </c>
      <c r="U82" s="11" t="s">
        <v>1096</v>
      </c>
      <c r="V82" s="13" t="s">
        <v>1097</v>
      </c>
      <c r="W82" s="11" t="s">
        <v>1098</v>
      </c>
      <c r="X82" s="9" t="s">
        <v>146</v>
      </c>
      <c r="Y82" s="8">
        <v>4</v>
      </c>
      <c r="Z82" s="14" t="s">
        <v>398</v>
      </c>
      <c r="AA82" s="9" t="s">
        <v>1088</v>
      </c>
      <c r="AB82" s="9" t="s">
        <v>387</v>
      </c>
      <c r="AC82" s="27" t="s">
        <v>226</v>
      </c>
      <c r="AD82" s="21"/>
      <c r="AE82" s="3"/>
      <c r="AF82" s="3"/>
    </row>
    <row r="83" spans="1:32" s="15" customFormat="1" ht="18" customHeight="1" x14ac:dyDescent="0.3">
      <c r="A83" s="10" t="s">
        <v>541</v>
      </c>
      <c r="B83" s="10">
        <v>3</v>
      </c>
      <c r="C83" s="10">
        <v>3</v>
      </c>
      <c r="D83" s="10">
        <v>1</v>
      </c>
      <c r="E83" s="10">
        <v>1</v>
      </c>
      <c r="F83" s="1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1</v>
      </c>
      <c r="L83" s="10">
        <v>0</v>
      </c>
      <c r="M83" s="10">
        <v>0</v>
      </c>
      <c r="N83" s="10">
        <v>0</v>
      </c>
      <c r="O83" s="10">
        <v>1</v>
      </c>
      <c r="P83" s="10">
        <v>4</v>
      </c>
      <c r="Q83" s="10">
        <f t="shared" si="2"/>
        <v>15</v>
      </c>
      <c r="R83" s="10">
        <v>5</v>
      </c>
      <c r="S83" s="23">
        <f t="shared" si="3"/>
        <v>0.625</v>
      </c>
      <c r="T83" s="12" t="s">
        <v>427</v>
      </c>
      <c r="U83" s="11" t="s">
        <v>927</v>
      </c>
      <c r="V83" s="13" t="s">
        <v>549</v>
      </c>
      <c r="W83" s="11" t="s">
        <v>218</v>
      </c>
      <c r="X83" s="9" t="s">
        <v>142</v>
      </c>
      <c r="Y83" s="8">
        <v>4</v>
      </c>
      <c r="Z83" s="14" t="s">
        <v>344</v>
      </c>
      <c r="AA83" s="9" t="s">
        <v>908</v>
      </c>
      <c r="AB83" s="9" t="s">
        <v>298</v>
      </c>
      <c r="AC83" s="27" t="s">
        <v>190</v>
      </c>
      <c r="AD83" s="21"/>
      <c r="AE83" s="3"/>
      <c r="AF83" s="3"/>
    </row>
    <row r="84" spans="1:32" s="15" customFormat="1" ht="18" customHeight="1" x14ac:dyDescent="0.3">
      <c r="A84" s="10" t="s">
        <v>811</v>
      </c>
      <c r="B84" s="10">
        <v>5</v>
      </c>
      <c r="C84" s="10">
        <v>1</v>
      </c>
      <c r="D84" s="10">
        <v>1</v>
      </c>
      <c r="E84" s="10">
        <v>1</v>
      </c>
      <c r="F84" s="10">
        <v>0</v>
      </c>
      <c r="G84" s="10">
        <v>0</v>
      </c>
      <c r="H84" s="10">
        <v>0</v>
      </c>
      <c r="I84" s="10">
        <v>1</v>
      </c>
      <c r="J84" s="10">
        <v>0</v>
      </c>
      <c r="K84" s="10">
        <v>0</v>
      </c>
      <c r="L84" s="10">
        <v>1</v>
      </c>
      <c r="M84" s="10">
        <v>0</v>
      </c>
      <c r="N84" s="10">
        <v>1</v>
      </c>
      <c r="O84" s="10">
        <v>0</v>
      </c>
      <c r="P84" s="10">
        <v>4</v>
      </c>
      <c r="Q84" s="10">
        <f t="shared" si="2"/>
        <v>15</v>
      </c>
      <c r="R84" s="10">
        <v>1</v>
      </c>
      <c r="S84" s="23">
        <f t="shared" si="3"/>
        <v>0.625</v>
      </c>
      <c r="T84" s="12" t="s">
        <v>428</v>
      </c>
      <c r="U84" s="11" t="s">
        <v>812</v>
      </c>
      <c r="V84" s="13" t="s">
        <v>813</v>
      </c>
      <c r="W84" s="11" t="s">
        <v>417</v>
      </c>
      <c r="X84" s="9" t="s">
        <v>141</v>
      </c>
      <c r="Y84" s="8">
        <v>4</v>
      </c>
      <c r="Z84" s="14" t="s">
        <v>262</v>
      </c>
      <c r="AA84" s="9" t="s">
        <v>810</v>
      </c>
      <c r="AB84" s="9" t="s">
        <v>228</v>
      </c>
      <c r="AC84" s="27" t="s">
        <v>184</v>
      </c>
      <c r="AD84" s="21"/>
      <c r="AE84" s="3"/>
      <c r="AF84" s="3"/>
    </row>
    <row r="85" spans="1:32" s="15" customFormat="1" ht="18" customHeight="1" x14ac:dyDescent="0.3">
      <c r="A85" s="10" t="s">
        <v>811</v>
      </c>
      <c r="B85" s="10">
        <v>3</v>
      </c>
      <c r="C85" s="10">
        <v>0</v>
      </c>
      <c r="D85" s="10">
        <v>1</v>
      </c>
      <c r="E85" s="10">
        <v>1</v>
      </c>
      <c r="F85" s="10">
        <v>1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1</v>
      </c>
      <c r="M85" s="10">
        <v>1</v>
      </c>
      <c r="N85" s="10">
        <v>1</v>
      </c>
      <c r="O85" s="10">
        <v>1</v>
      </c>
      <c r="P85" s="10">
        <v>4</v>
      </c>
      <c r="Q85" s="10">
        <f t="shared" si="2"/>
        <v>15</v>
      </c>
      <c r="R85" s="10">
        <v>6</v>
      </c>
      <c r="S85" s="23">
        <f t="shared" si="3"/>
        <v>0.625</v>
      </c>
      <c r="T85" s="12" t="s">
        <v>427</v>
      </c>
      <c r="U85" s="11" t="s">
        <v>1895</v>
      </c>
      <c r="V85" s="13" t="s">
        <v>1896</v>
      </c>
      <c r="W85" s="11" t="s">
        <v>1897</v>
      </c>
      <c r="X85" s="9" t="s">
        <v>165</v>
      </c>
      <c r="Y85" s="8">
        <v>4</v>
      </c>
      <c r="Z85" s="14" t="s">
        <v>1444</v>
      </c>
      <c r="AA85" s="9" t="s">
        <v>1885</v>
      </c>
      <c r="AB85" s="9" t="s">
        <v>432</v>
      </c>
      <c r="AC85" s="27" t="s">
        <v>281</v>
      </c>
      <c r="AD85" s="21"/>
      <c r="AE85" s="3"/>
      <c r="AF85" s="3"/>
    </row>
    <row r="86" spans="1:32" s="15" customFormat="1" ht="18" customHeight="1" x14ac:dyDescent="0.3">
      <c r="A86" s="10" t="s">
        <v>847</v>
      </c>
      <c r="B86" s="10">
        <v>2</v>
      </c>
      <c r="C86" s="10">
        <v>3</v>
      </c>
      <c r="D86" s="10">
        <v>1</v>
      </c>
      <c r="E86" s="10">
        <v>1</v>
      </c>
      <c r="F86" s="10">
        <v>0</v>
      </c>
      <c r="G86" s="10">
        <v>1</v>
      </c>
      <c r="H86" s="10">
        <v>0</v>
      </c>
      <c r="I86" s="10">
        <v>1</v>
      </c>
      <c r="J86" s="10">
        <v>0</v>
      </c>
      <c r="K86" s="10">
        <v>1</v>
      </c>
      <c r="L86" s="10">
        <v>0</v>
      </c>
      <c r="M86" s="10">
        <v>1</v>
      </c>
      <c r="N86" s="10">
        <v>0</v>
      </c>
      <c r="O86" s="10">
        <v>0</v>
      </c>
      <c r="P86" s="10">
        <v>4</v>
      </c>
      <c r="Q86" s="10">
        <f t="shared" si="2"/>
        <v>15</v>
      </c>
      <c r="R86" s="10">
        <v>4</v>
      </c>
      <c r="S86" s="23">
        <f t="shared" si="3"/>
        <v>0.625</v>
      </c>
      <c r="T86" s="12" t="s">
        <v>426</v>
      </c>
      <c r="U86" s="11" t="s">
        <v>1100</v>
      </c>
      <c r="V86" s="13" t="s">
        <v>209</v>
      </c>
      <c r="W86" s="11" t="s">
        <v>277</v>
      </c>
      <c r="X86" s="9" t="s">
        <v>146</v>
      </c>
      <c r="Y86" s="8">
        <v>4</v>
      </c>
      <c r="Z86" s="14" t="s">
        <v>398</v>
      </c>
      <c r="AA86" s="9" t="s">
        <v>1088</v>
      </c>
      <c r="AB86" s="9" t="s">
        <v>387</v>
      </c>
      <c r="AC86" s="27" t="s">
        <v>226</v>
      </c>
      <c r="AD86" s="21"/>
      <c r="AE86" s="3"/>
      <c r="AF86" s="3"/>
    </row>
    <row r="87" spans="1:32" s="15" customFormat="1" ht="18" customHeight="1" x14ac:dyDescent="0.3">
      <c r="A87" s="10" t="s">
        <v>954</v>
      </c>
      <c r="B87" s="10">
        <v>5</v>
      </c>
      <c r="C87" s="10">
        <v>1</v>
      </c>
      <c r="D87" s="10">
        <v>1</v>
      </c>
      <c r="E87" s="10">
        <v>1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1</v>
      </c>
      <c r="L87" s="10">
        <v>0</v>
      </c>
      <c r="M87" s="10">
        <v>0</v>
      </c>
      <c r="N87" s="10">
        <v>1</v>
      </c>
      <c r="O87" s="10">
        <v>0</v>
      </c>
      <c r="P87" s="10">
        <v>4</v>
      </c>
      <c r="Q87" s="10">
        <f t="shared" si="2"/>
        <v>15</v>
      </c>
      <c r="R87" s="10">
        <v>6</v>
      </c>
      <c r="S87" s="23">
        <f t="shared" si="3"/>
        <v>0.625</v>
      </c>
      <c r="T87" s="12" t="s">
        <v>427</v>
      </c>
      <c r="U87" s="11" t="s">
        <v>1383</v>
      </c>
      <c r="V87" s="13" t="s">
        <v>180</v>
      </c>
      <c r="W87" s="11" t="s">
        <v>329</v>
      </c>
      <c r="X87" s="9" t="s">
        <v>153</v>
      </c>
      <c r="Y87" s="8">
        <v>4</v>
      </c>
      <c r="Z87" s="14" t="s">
        <v>398</v>
      </c>
      <c r="AA87" s="9" t="s">
        <v>1355</v>
      </c>
      <c r="AB87" s="9" t="s">
        <v>298</v>
      </c>
      <c r="AC87" s="27" t="s">
        <v>187</v>
      </c>
      <c r="AD87" s="21"/>
      <c r="AE87" s="3"/>
      <c r="AF87" s="3"/>
    </row>
    <row r="88" spans="1:32" s="15" customFormat="1" ht="18" customHeight="1" x14ac:dyDescent="0.3">
      <c r="A88" s="10" t="s">
        <v>534</v>
      </c>
      <c r="B88" s="10">
        <v>3</v>
      </c>
      <c r="C88" s="10">
        <v>0</v>
      </c>
      <c r="D88" s="10">
        <v>1</v>
      </c>
      <c r="E88" s="10">
        <v>1</v>
      </c>
      <c r="F88" s="10">
        <v>1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1</v>
      </c>
      <c r="M88" s="10">
        <v>1</v>
      </c>
      <c r="N88" s="10">
        <v>1</v>
      </c>
      <c r="O88" s="10">
        <v>1</v>
      </c>
      <c r="P88" s="10">
        <v>4</v>
      </c>
      <c r="Q88" s="10">
        <f t="shared" si="2"/>
        <v>15</v>
      </c>
      <c r="R88" s="10">
        <v>1</v>
      </c>
      <c r="S88" s="23">
        <f t="shared" si="3"/>
        <v>0.625</v>
      </c>
      <c r="T88" s="12" t="s">
        <v>428</v>
      </c>
      <c r="U88" s="11" t="s">
        <v>996</v>
      </c>
      <c r="V88" s="13" t="s">
        <v>265</v>
      </c>
      <c r="W88" s="11" t="s">
        <v>192</v>
      </c>
      <c r="X88" s="9" t="s">
        <v>143</v>
      </c>
      <c r="Y88" s="8">
        <v>4</v>
      </c>
      <c r="Z88" s="14" t="s">
        <v>272</v>
      </c>
      <c r="AA88" s="9" t="s">
        <v>997</v>
      </c>
      <c r="AB88" s="9" t="s">
        <v>998</v>
      </c>
      <c r="AC88" s="27" t="s">
        <v>184</v>
      </c>
      <c r="AD88" s="21"/>
      <c r="AE88" s="3"/>
      <c r="AF88" s="3"/>
    </row>
    <row r="89" spans="1:32" s="15" customFormat="1" ht="18" customHeight="1" x14ac:dyDescent="0.3">
      <c r="A89" s="10" t="s">
        <v>828</v>
      </c>
      <c r="B89" s="10">
        <v>4</v>
      </c>
      <c r="C89" s="10">
        <v>1</v>
      </c>
      <c r="D89" s="10">
        <v>1</v>
      </c>
      <c r="E89" s="10">
        <v>1</v>
      </c>
      <c r="F89" s="10">
        <v>0</v>
      </c>
      <c r="G89" s="10">
        <v>1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1</v>
      </c>
      <c r="O89" s="10">
        <v>1</v>
      </c>
      <c r="P89" s="10">
        <v>4</v>
      </c>
      <c r="Q89" s="10">
        <f t="shared" si="2"/>
        <v>15</v>
      </c>
      <c r="R89" s="10">
        <v>4</v>
      </c>
      <c r="S89" s="23">
        <f t="shared" si="3"/>
        <v>0.625</v>
      </c>
      <c r="T89" s="12" t="s">
        <v>426</v>
      </c>
      <c r="U89" s="11" t="s">
        <v>1844</v>
      </c>
      <c r="V89" s="13" t="s">
        <v>1845</v>
      </c>
      <c r="W89" s="11" t="s">
        <v>199</v>
      </c>
      <c r="X89" s="9" t="s">
        <v>164</v>
      </c>
      <c r="Y89" s="8">
        <v>4</v>
      </c>
      <c r="Z89" s="14" t="s">
        <v>398</v>
      </c>
      <c r="AA89" s="9" t="s">
        <v>1841</v>
      </c>
      <c r="AB89" s="9" t="s">
        <v>432</v>
      </c>
      <c r="AC89" s="27" t="s">
        <v>187</v>
      </c>
      <c r="AD89" s="21"/>
      <c r="AE89" s="3"/>
      <c r="AF89" s="3"/>
    </row>
    <row r="90" spans="1:32" s="15" customFormat="1" ht="18" customHeight="1" x14ac:dyDescent="0.3">
      <c r="A90" s="10" t="s">
        <v>530</v>
      </c>
      <c r="B90" s="10">
        <v>3</v>
      </c>
      <c r="C90" s="10">
        <v>1</v>
      </c>
      <c r="D90" s="10">
        <v>1</v>
      </c>
      <c r="E90" s="10">
        <v>1</v>
      </c>
      <c r="F90" s="10">
        <v>1</v>
      </c>
      <c r="G90" s="10">
        <v>0</v>
      </c>
      <c r="H90" s="10">
        <v>1</v>
      </c>
      <c r="I90" s="10">
        <v>0</v>
      </c>
      <c r="J90" s="10">
        <v>1</v>
      </c>
      <c r="K90" s="10">
        <v>0</v>
      </c>
      <c r="L90" s="10">
        <v>0</v>
      </c>
      <c r="M90" s="10">
        <v>1</v>
      </c>
      <c r="N90" s="10">
        <v>0</v>
      </c>
      <c r="O90" s="10">
        <v>1</v>
      </c>
      <c r="P90" s="10">
        <v>4</v>
      </c>
      <c r="Q90" s="10">
        <f t="shared" si="2"/>
        <v>15</v>
      </c>
      <c r="R90" s="10">
        <v>4</v>
      </c>
      <c r="S90" s="23">
        <f t="shared" si="3"/>
        <v>0.625</v>
      </c>
      <c r="T90" s="12" t="s">
        <v>426</v>
      </c>
      <c r="U90" s="11" t="s">
        <v>1837</v>
      </c>
      <c r="V90" s="13" t="s">
        <v>759</v>
      </c>
      <c r="W90" s="11" t="s">
        <v>207</v>
      </c>
      <c r="X90" s="9" t="s">
        <v>164</v>
      </c>
      <c r="Y90" s="8">
        <v>4</v>
      </c>
      <c r="Z90" s="14" t="s">
        <v>258</v>
      </c>
      <c r="AA90" s="9" t="s">
        <v>1838</v>
      </c>
      <c r="AB90" s="9" t="s">
        <v>1646</v>
      </c>
      <c r="AC90" s="27" t="s">
        <v>1327</v>
      </c>
      <c r="AD90" s="21"/>
      <c r="AE90" s="3"/>
      <c r="AF90" s="3"/>
    </row>
    <row r="91" spans="1:32" s="15" customFormat="1" ht="18" customHeight="1" x14ac:dyDescent="0.3">
      <c r="A91" s="10" t="s">
        <v>539</v>
      </c>
      <c r="B91" s="10">
        <v>4</v>
      </c>
      <c r="C91" s="10">
        <v>0</v>
      </c>
      <c r="D91" s="10">
        <v>1</v>
      </c>
      <c r="E91" s="10">
        <v>1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1</v>
      </c>
      <c r="O91" s="10">
        <v>1</v>
      </c>
      <c r="P91" s="10">
        <v>4</v>
      </c>
      <c r="Q91" s="10">
        <f t="shared" si="2"/>
        <v>15</v>
      </c>
      <c r="R91" s="10">
        <v>4</v>
      </c>
      <c r="S91" s="23">
        <f t="shared" si="3"/>
        <v>0.625</v>
      </c>
      <c r="T91" s="12" t="s">
        <v>426</v>
      </c>
      <c r="U91" s="11" t="s">
        <v>1095</v>
      </c>
      <c r="V91" s="13" t="s">
        <v>394</v>
      </c>
      <c r="W91" s="11" t="s">
        <v>607</v>
      </c>
      <c r="X91" s="9" t="s">
        <v>146</v>
      </c>
      <c r="Y91" s="8">
        <v>4</v>
      </c>
      <c r="Z91" s="14" t="s">
        <v>344</v>
      </c>
      <c r="AA91" s="9" t="s">
        <v>1083</v>
      </c>
      <c r="AB91" s="9" t="s">
        <v>424</v>
      </c>
      <c r="AC91" s="27" t="s">
        <v>599</v>
      </c>
      <c r="AD91" s="21"/>
      <c r="AE91" s="3"/>
      <c r="AF91" s="3"/>
    </row>
    <row r="92" spans="1:32" s="15" customFormat="1" ht="18" customHeight="1" x14ac:dyDescent="0.3">
      <c r="A92" s="10" t="s">
        <v>530</v>
      </c>
      <c r="B92" s="10">
        <v>3</v>
      </c>
      <c r="C92" s="10">
        <v>1</v>
      </c>
      <c r="D92" s="10">
        <v>1</v>
      </c>
      <c r="E92" s="10">
        <v>1</v>
      </c>
      <c r="F92" s="10">
        <v>1</v>
      </c>
      <c r="G92" s="10">
        <v>1</v>
      </c>
      <c r="H92" s="10">
        <v>0</v>
      </c>
      <c r="I92" s="10">
        <v>1</v>
      </c>
      <c r="J92" s="10">
        <v>1</v>
      </c>
      <c r="K92" s="10">
        <v>0</v>
      </c>
      <c r="L92" s="10">
        <v>0</v>
      </c>
      <c r="M92" s="10">
        <v>0</v>
      </c>
      <c r="N92" s="10">
        <v>1</v>
      </c>
      <c r="O92" s="10">
        <v>0</v>
      </c>
      <c r="P92" s="10">
        <v>4</v>
      </c>
      <c r="Q92" s="10">
        <f t="shared" si="2"/>
        <v>15</v>
      </c>
      <c r="R92" s="10">
        <v>2</v>
      </c>
      <c r="S92" s="23">
        <f t="shared" si="3"/>
        <v>0.625</v>
      </c>
      <c r="T92" s="12" t="s">
        <v>426</v>
      </c>
      <c r="U92" s="11" t="s">
        <v>714</v>
      </c>
      <c r="V92" s="13" t="s">
        <v>715</v>
      </c>
      <c r="W92" s="11" t="s">
        <v>294</v>
      </c>
      <c r="X92" s="9" t="s">
        <v>138</v>
      </c>
      <c r="Y92" s="8">
        <v>4</v>
      </c>
      <c r="Z92" s="14" t="s">
        <v>398</v>
      </c>
      <c r="AA92" s="9" t="s">
        <v>712</v>
      </c>
      <c r="AB92" s="9" t="s">
        <v>713</v>
      </c>
      <c r="AC92" s="27" t="s">
        <v>184</v>
      </c>
      <c r="AD92" s="21"/>
      <c r="AE92" s="3"/>
      <c r="AF92" s="3"/>
    </row>
    <row r="93" spans="1:32" s="15" customFormat="1" ht="18" customHeight="1" x14ac:dyDescent="0.3">
      <c r="A93" s="10" t="s">
        <v>817</v>
      </c>
      <c r="B93" s="10">
        <v>4</v>
      </c>
      <c r="C93" s="10">
        <v>3</v>
      </c>
      <c r="D93" s="10">
        <v>1</v>
      </c>
      <c r="E93" s="10">
        <v>1</v>
      </c>
      <c r="F93" s="10">
        <v>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</v>
      </c>
      <c r="P93" s="10">
        <v>4</v>
      </c>
      <c r="Q93" s="10">
        <f t="shared" si="2"/>
        <v>15</v>
      </c>
      <c r="R93" s="10">
        <v>5</v>
      </c>
      <c r="S93" s="23">
        <f t="shared" si="3"/>
        <v>0.625</v>
      </c>
      <c r="T93" s="12" t="s">
        <v>427</v>
      </c>
      <c r="U93" s="11" t="s">
        <v>928</v>
      </c>
      <c r="V93" s="13" t="s">
        <v>353</v>
      </c>
      <c r="W93" s="11" t="s">
        <v>347</v>
      </c>
      <c r="X93" s="9" t="s">
        <v>142</v>
      </c>
      <c r="Y93" s="8">
        <v>4</v>
      </c>
      <c r="Z93" s="14" t="s">
        <v>344</v>
      </c>
      <c r="AA93" s="9" t="s">
        <v>908</v>
      </c>
      <c r="AB93" s="9" t="s">
        <v>298</v>
      </c>
      <c r="AC93" s="27" t="s">
        <v>190</v>
      </c>
      <c r="AD93" s="21"/>
      <c r="AE93" s="3"/>
      <c r="AF93" s="3"/>
    </row>
    <row r="94" spans="1:32" s="15" customFormat="1" ht="18" customHeight="1" x14ac:dyDescent="0.3">
      <c r="A94" s="10" t="s">
        <v>539</v>
      </c>
      <c r="B94" s="10">
        <v>3</v>
      </c>
      <c r="C94" s="10">
        <v>1</v>
      </c>
      <c r="D94" s="10">
        <v>1</v>
      </c>
      <c r="E94" s="10">
        <v>1</v>
      </c>
      <c r="F94" s="10">
        <v>0</v>
      </c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10">
        <v>0</v>
      </c>
      <c r="M94" s="10">
        <v>1</v>
      </c>
      <c r="N94" s="10">
        <v>1</v>
      </c>
      <c r="O94" s="10">
        <v>1</v>
      </c>
      <c r="P94" s="10">
        <v>4</v>
      </c>
      <c r="Q94" s="10">
        <f t="shared" si="2"/>
        <v>15</v>
      </c>
      <c r="R94" s="10">
        <v>4</v>
      </c>
      <c r="S94" s="23">
        <f t="shared" si="3"/>
        <v>0.625</v>
      </c>
      <c r="T94" s="12" t="s">
        <v>426</v>
      </c>
      <c r="U94" s="11" t="s">
        <v>1839</v>
      </c>
      <c r="V94" s="13" t="s">
        <v>1840</v>
      </c>
      <c r="W94" s="11" t="s">
        <v>187</v>
      </c>
      <c r="X94" s="9" t="s">
        <v>164</v>
      </c>
      <c r="Y94" s="8">
        <v>4</v>
      </c>
      <c r="Z94" s="14" t="s">
        <v>398</v>
      </c>
      <c r="AA94" s="9" t="s">
        <v>1841</v>
      </c>
      <c r="AB94" s="9" t="s">
        <v>432</v>
      </c>
      <c r="AC94" s="27" t="s">
        <v>187</v>
      </c>
      <c r="AD94" s="21"/>
      <c r="AE94" s="3"/>
      <c r="AF94" s="3"/>
    </row>
    <row r="95" spans="1:32" s="15" customFormat="1" ht="18" customHeight="1" x14ac:dyDescent="0.3">
      <c r="A95" s="10" t="s">
        <v>839</v>
      </c>
      <c r="B95" s="10">
        <v>4</v>
      </c>
      <c r="C95" s="10">
        <v>3</v>
      </c>
      <c r="D95" s="10">
        <v>1</v>
      </c>
      <c r="E95" s="10">
        <v>1</v>
      </c>
      <c r="F95" s="10">
        <v>0</v>
      </c>
      <c r="G95" s="10">
        <v>1</v>
      </c>
      <c r="H95" s="10">
        <v>1</v>
      </c>
      <c r="I95" s="10">
        <v>0</v>
      </c>
      <c r="J95" s="10">
        <v>1</v>
      </c>
      <c r="K95" s="10">
        <v>1</v>
      </c>
      <c r="L95" s="10">
        <v>0</v>
      </c>
      <c r="M95" s="10">
        <v>1</v>
      </c>
      <c r="N95" s="10">
        <v>0</v>
      </c>
      <c r="O95" s="10">
        <v>1</v>
      </c>
      <c r="P95" s="10">
        <v>0</v>
      </c>
      <c r="Q95" s="10">
        <f t="shared" si="2"/>
        <v>15</v>
      </c>
      <c r="R95" s="10">
        <v>4</v>
      </c>
      <c r="S95" s="23">
        <f t="shared" si="3"/>
        <v>0.625</v>
      </c>
      <c r="T95" s="12" t="s">
        <v>426</v>
      </c>
      <c r="U95" s="11" t="s">
        <v>1846</v>
      </c>
      <c r="V95" s="13" t="s">
        <v>751</v>
      </c>
      <c r="W95" s="11" t="s">
        <v>214</v>
      </c>
      <c r="X95" s="9" t="s">
        <v>164</v>
      </c>
      <c r="Y95" s="8">
        <v>4</v>
      </c>
      <c r="Z95" s="14" t="s">
        <v>258</v>
      </c>
      <c r="AA95" s="9" t="s">
        <v>1838</v>
      </c>
      <c r="AB95" s="9" t="s">
        <v>1646</v>
      </c>
      <c r="AC95" s="27" t="s">
        <v>1327</v>
      </c>
      <c r="AD95" s="21"/>
      <c r="AE95" s="3"/>
      <c r="AF95" s="3"/>
    </row>
    <row r="96" spans="1:32" s="15" customFormat="1" ht="18" customHeight="1" x14ac:dyDescent="0.3">
      <c r="A96" s="10" t="s">
        <v>836</v>
      </c>
      <c r="B96" s="10">
        <v>3</v>
      </c>
      <c r="C96" s="10">
        <v>3</v>
      </c>
      <c r="D96" s="10">
        <v>1</v>
      </c>
      <c r="E96" s="10">
        <v>1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0">
        <v>1</v>
      </c>
      <c r="P96" s="10">
        <v>4</v>
      </c>
      <c r="Q96" s="10">
        <f t="shared" si="2"/>
        <v>15</v>
      </c>
      <c r="R96" s="10">
        <v>4</v>
      </c>
      <c r="S96" s="23">
        <f t="shared" si="3"/>
        <v>0.625</v>
      </c>
      <c r="T96" s="12" t="s">
        <v>426</v>
      </c>
      <c r="U96" s="11" t="s">
        <v>1842</v>
      </c>
      <c r="V96" s="13" t="s">
        <v>1843</v>
      </c>
      <c r="W96" s="11" t="s">
        <v>223</v>
      </c>
      <c r="X96" s="9" t="s">
        <v>164</v>
      </c>
      <c r="Y96" s="8">
        <v>4</v>
      </c>
      <c r="Z96" s="14" t="s">
        <v>258</v>
      </c>
      <c r="AA96" s="9" t="s">
        <v>1838</v>
      </c>
      <c r="AB96" s="9" t="s">
        <v>1646</v>
      </c>
      <c r="AC96" s="27" t="s">
        <v>1327</v>
      </c>
      <c r="AD96" s="21"/>
      <c r="AE96" s="3"/>
      <c r="AF96" s="3"/>
    </row>
    <row r="97" spans="1:32" s="15" customFormat="1" ht="18" customHeight="1" x14ac:dyDescent="0.3">
      <c r="A97" s="10" t="s">
        <v>831</v>
      </c>
      <c r="B97" s="10">
        <v>3</v>
      </c>
      <c r="C97" s="10">
        <v>3</v>
      </c>
      <c r="D97" s="10">
        <v>1</v>
      </c>
      <c r="E97" s="10">
        <v>1</v>
      </c>
      <c r="F97" s="10">
        <v>1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4</v>
      </c>
      <c r="Q97" s="10">
        <f t="shared" si="2"/>
        <v>15</v>
      </c>
      <c r="R97" s="10">
        <v>5</v>
      </c>
      <c r="S97" s="23">
        <f t="shared" si="3"/>
        <v>0.625</v>
      </c>
      <c r="T97" s="12" t="s">
        <v>427</v>
      </c>
      <c r="U97" s="11" t="s">
        <v>929</v>
      </c>
      <c r="V97" s="13" t="s">
        <v>247</v>
      </c>
      <c r="W97" s="11" t="s">
        <v>322</v>
      </c>
      <c r="X97" s="9" t="s">
        <v>142</v>
      </c>
      <c r="Y97" s="8">
        <v>4</v>
      </c>
      <c r="Z97" s="14" t="s">
        <v>344</v>
      </c>
      <c r="AA97" s="9" t="s">
        <v>908</v>
      </c>
      <c r="AB97" s="9" t="s">
        <v>298</v>
      </c>
      <c r="AC97" s="27" t="s">
        <v>190</v>
      </c>
      <c r="AD97" s="21"/>
      <c r="AE97" s="3"/>
      <c r="AF97" s="3"/>
    </row>
    <row r="98" spans="1:32" s="15" customFormat="1" ht="18" customHeight="1" x14ac:dyDescent="0.3">
      <c r="A98" s="10" t="s">
        <v>831</v>
      </c>
      <c r="B98" s="10">
        <v>4</v>
      </c>
      <c r="C98" s="10">
        <v>1</v>
      </c>
      <c r="D98" s="10">
        <v>1</v>
      </c>
      <c r="E98" s="10">
        <v>1</v>
      </c>
      <c r="F98" s="10">
        <v>0</v>
      </c>
      <c r="G98" s="10">
        <v>1</v>
      </c>
      <c r="H98" s="10">
        <v>0</v>
      </c>
      <c r="I98" s="10">
        <v>1</v>
      </c>
      <c r="J98" s="10">
        <v>0</v>
      </c>
      <c r="K98" s="10">
        <v>1</v>
      </c>
      <c r="L98" s="10">
        <v>0</v>
      </c>
      <c r="M98" s="10">
        <v>1</v>
      </c>
      <c r="N98" s="10">
        <v>0</v>
      </c>
      <c r="O98" s="10">
        <v>0</v>
      </c>
      <c r="P98" s="10">
        <v>4</v>
      </c>
      <c r="Q98" s="10">
        <f t="shared" si="2"/>
        <v>15</v>
      </c>
      <c r="R98" s="10">
        <v>4</v>
      </c>
      <c r="S98" s="23">
        <f t="shared" si="3"/>
        <v>0.625</v>
      </c>
      <c r="T98" s="12" t="s">
        <v>426</v>
      </c>
      <c r="U98" s="11" t="s">
        <v>1099</v>
      </c>
      <c r="V98" s="13" t="s">
        <v>661</v>
      </c>
      <c r="W98" s="11" t="s">
        <v>294</v>
      </c>
      <c r="X98" s="9" t="s">
        <v>146</v>
      </c>
      <c r="Y98" s="8">
        <v>4</v>
      </c>
      <c r="Z98" s="14" t="s">
        <v>398</v>
      </c>
      <c r="AA98" s="9" t="s">
        <v>1088</v>
      </c>
      <c r="AB98" s="9" t="s">
        <v>387</v>
      </c>
      <c r="AC98" s="27" t="s">
        <v>226</v>
      </c>
      <c r="AD98" s="21"/>
      <c r="AE98" s="3"/>
      <c r="AF98" s="3"/>
    </row>
    <row r="99" spans="1:32" s="15" customFormat="1" ht="18" customHeight="1" x14ac:dyDescent="0.3">
      <c r="A99" s="10" t="s">
        <v>828</v>
      </c>
      <c r="B99" s="10">
        <v>2</v>
      </c>
      <c r="C99" s="10">
        <v>3</v>
      </c>
      <c r="D99" s="10">
        <v>1</v>
      </c>
      <c r="E99" s="10">
        <v>0</v>
      </c>
      <c r="F99" s="10">
        <v>1</v>
      </c>
      <c r="G99" s="10">
        <v>0</v>
      </c>
      <c r="H99" s="10">
        <v>1</v>
      </c>
      <c r="I99" s="10">
        <v>1</v>
      </c>
      <c r="J99" s="10">
        <v>0</v>
      </c>
      <c r="K99" s="10">
        <v>0</v>
      </c>
      <c r="L99" s="10">
        <v>0</v>
      </c>
      <c r="M99" s="10">
        <v>1</v>
      </c>
      <c r="N99" s="10">
        <v>0</v>
      </c>
      <c r="O99" s="10">
        <v>1</v>
      </c>
      <c r="P99" s="10">
        <v>4</v>
      </c>
      <c r="Q99" s="10">
        <f t="shared" si="2"/>
        <v>15</v>
      </c>
      <c r="R99" s="10">
        <v>6</v>
      </c>
      <c r="S99" s="23">
        <f t="shared" si="3"/>
        <v>0.625</v>
      </c>
      <c r="T99" s="12" t="s">
        <v>427</v>
      </c>
      <c r="U99" s="11" t="s">
        <v>1898</v>
      </c>
      <c r="V99" s="13" t="s">
        <v>206</v>
      </c>
      <c r="W99" s="11" t="s">
        <v>207</v>
      </c>
      <c r="X99" s="9" t="s">
        <v>165</v>
      </c>
      <c r="Y99" s="8">
        <v>4</v>
      </c>
      <c r="Z99" s="14" t="s">
        <v>1891</v>
      </c>
      <c r="AA99" s="9" t="s">
        <v>1892</v>
      </c>
      <c r="AB99" s="9" t="s">
        <v>228</v>
      </c>
      <c r="AC99" s="27" t="s">
        <v>187</v>
      </c>
      <c r="AD99" s="21"/>
      <c r="AE99" s="3"/>
      <c r="AF99" s="3"/>
    </row>
    <row r="100" spans="1:32" s="15" customFormat="1" ht="18" customHeight="1" x14ac:dyDescent="0.3">
      <c r="A100" s="10" t="s">
        <v>541</v>
      </c>
      <c r="B100" s="10">
        <v>3</v>
      </c>
      <c r="C100" s="10">
        <v>1</v>
      </c>
      <c r="D100" s="10">
        <v>1</v>
      </c>
      <c r="E100" s="10">
        <v>1</v>
      </c>
      <c r="F100" s="10">
        <v>0</v>
      </c>
      <c r="G100" s="10">
        <v>1</v>
      </c>
      <c r="H100" s="10">
        <v>0</v>
      </c>
      <c r="I100" s="10">
        <v>0</v>
      </c>
      <c r="J100" s="10">
        <v>1</v>
      </c>
      <c r="K100" s="10">
        <v>1</v>
      </c>
      <c r="L100" s="10">
        <v>0</v>
      </c>
      <c r="M100" s="10">
        <v>0</v>
      </c>
      <c r="N100" s="10">
        <v>1</v>
      </c>
      <c r="O100" s="10">
        <v>1</v>
      </c>
      <c r="P100" s="10">
        <v>4</v>
      </c>
      <c r="Q100" s="10">
        <f t="shared" si="2"/>
        <v>15</v>
      </c>
      <c r="R100" s="10">
        <v>4</v>
      </c>
      <c r="S100" s="23">
        <f t="shared" si="3"/>
        <v>0.625</v>
      </c>
      <c r="T100" s="12" t="s">
        <v>427</v>
      </c>
      <c r="U100" s="11" t="s">
        <v>1686</v>
      </c>
      <c r="V100" s="13" t="s">
        <v>217</v>
      </c>
      <c r="W100" s="11" t="s">
        <v>223</v>
      </c>
      <c r="X100" s="9" t="s">
        <v>2081</v>
      </c>
      <c r="Y100" s="8">
        <v>4</v>
      </c>
      <c r="Z100" s="14" t="s">
        <v>193</v>
      </c>
      <c r="AA100" s="9" t="s">
        <v>1682</v>
      </c>
      <c r="AB100" s="9" t="s">
        <v>432</v>
      </c>
      <c r="AC100" s="27" t="s">
        <v>226</v>
      </c>
      <c r="AD100" s="21"/>
      <c r="AE100" s="3"/>
      <c r="AF100" s="3"/>
    </row>
    <row r="101" spans="1:32" s="15" customFormat="1" ht="18" customHeight="1" x14ac:dyDescent="0.3">
      <c r="A101" s="10" t="s">
        <v>1384</v>
      </c>
      <c r="B101" s="10">
        <v>3</v>
      </c>
      <c r="C101" s="10">
        <v>3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1</v>
      </c>
      <c r="K101" s="10">
        <v>1</v>
      </c>
      <c r="L101" s="10">
        <v>1</v>
      </c>
      <c r="M101" s="10">
        <v>0</v>
      </c>
      <c r="N101" s="10">
        <v>0</v>
      </c>
      <c r="O101" s="10">
        <v>1</v>
      </c>
      <c r="P101" s="10">
        <v>4</v>
      </c>
      <c r="Q101" s="10">
        <f t="shared" si="2"/>
        <v>15</v>
      </c>
      <c r="R101" s="10">
        <v>6</v>
      </c>
      <c r="S101" s="23">
        <f t="shared" si="3"/>
        <v>0.625</v>
      </c>
      <c r="T101" s="12" t="s">
        <v>427</v>
      </c>
      <c r="U101" s="11" t="s">
        <v>1385</v>
      </c>
      <c r="V101" s="13" t="s">
        <v>751</v>
      </c>
      <c r="W101" s="11" t="s">
        <v>181</v>
      </c>
      <c r="X101" s="9" t="s">
        <v>153</v>
      </c>
      <c r="Y101" s="8">
        <v>4</v>
      </c>
      <c r="Z101" s="14" t="s">
        <v>262</v>
      </c>
      <c r="AA101" s="9" t="s">
        <v>655</v>
      </c>
      <c r="AB101" s="9" t="s">
        <v>298</v>
      </c>
      <c r="AC101" s="27" t="s">
        <v>187</v>
      </c>
      <c r="AD101" s="21"/>
      <c r="AE101" s="3"/>
      <c r="AF101" s="3"/>
    </row>
    <row r="102" spans="1:32" s="15" customFormat="1" ht="18" customHeight="1" x14ac:dyDescent="0.3">
      <c r="A102" s="10" t="s">
        <v>541</v>
      </c>
      <c r="B102" s="10">
        <v>5</v>
      </c>
      <c r="C102" s="10">
        <v>2</v>
      </c>
      <c r="D102" s="10">
        <v>1</v>
      </c>
      <c r="E102" s="10">
        <v>1</v>
      </c>
      <c r="F102" s="10">
        <v>1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0</v>
      </c>
      <c r="P102" s="10">
        <v>4</v>
      </c>
      <c r="Q102" s="10">
        <f t="shared" si="2"/>
        <v>15</v>
      </c>
      <c r="R102" s="10">
        <v>5</v>
      </c>
      <c r="S102" s="23">
        <f t="shared" si="3"/>
        <v>0.625</v>
      </c>
      <c r="T102" s="12" t="s">
        <v>427</v>
      </c>
      <c r="U102" s="11" t="s">
        <v>542</v>
      </c>
      <c r="V102" s="13" t="s">
        <v>543</v>
      </c>
      <c r="W102" s="11" t="s">
        <v>340</v>
      </c>
      <c r="X102" s="9" t="s">
        <v>133</v>
      </c>
      <c r="Y102" s="8">
        <v>4</v>
      </c>
      <c r="Z102" s="14" t="s">
        <v>344</v>
      </c>
      <c r="AA102" s="9" t="s">
        <v>529</v>
      </c>
      <c r="AB102" s="9" t="s">
        <v>381</v>
      </c>
      <c r="AC102" s="27" t="s">
        <v>178</v>
      </c>
      <c r="AD102" s="21"/>
      <c r="AE102" s="3"/>
      <c r="AF102" s="3"/>
    </row>
    <row r="103" spans="1:32" s="15" customFormat="1" ht="18" customHeight="1" x14ac:dyDescent="0.3">
      <c r="A103" s="10" t="s">
        <v>843</v>
      </c>
      <c r="B103" s="10">
        <v>2</v>
      </c>
      <c r="C103" s="10">
        <v>0</v>
      </c>
      <c r="D103" s="10">
        <v>1</v>
      </c>
      <c r="E103" s="10">
        <v>1</v>
      </c>
      <c r="F103" s="10">
        <v>1</v>
      </c>
      <c r="G103" s="10">
        <v>0</v>
      </c>
      <c r="H103" s="10">
        <v>0</v>
      </c>
      <c r="I103" s="10">
        <v>0</v>
      </c>
      <c r="J103" s="10">
        <v>0</v>
      </c>
      <c r="K103" s="10">
        <v>1</v>
      </c>
      <c r="L103" s="10">
        <v>1</v>
      </c>
      <c r="M103" s="10">
        <v>1</v>
      </c>
      <c r="N103" s="10">
        <v>1</v>
      </c>
      <c r="O103" s="10">
        <v>1</v>
      </c>
      <c r="P103" s="10">
        <v>4</v>
      </c>
      <c r="Q103" s="10">
        <f t="shared" si="2"/>
        <v>14</v>
      </c>
      <c r="R103" s="10">
        <v>6</v>
      </c>
      <c r="S103" s="23">
        <f t="shared" si="3"/>
        <v>0.58333333333333337</v>
      </c>
      <c r="T103" s="12" t="s">
        <v>427</v>
      </c>
      <c r="U103" s="11" t="s">
        <v>1574</v>
      </c>
      <c r="V103" s="13" t="s">
        <v>549</v>
      </c>
      <c r="W103" s="11" t="s">
        <v>214</v>
      </c>
      <c r="X103" s="9" t="s">
        <v>155</v>
      </c>
      <c r="Y103" s="8">
        <v>4</v>
      </c>
      <c r="Z103" s="14" t="s">
        <v>398</v>
      </c>
      <c r="AA103" s="9" t="s">
        <v>221</v>
      </c>
      <c r="AB103" s="9" t="s">
        <v>998</v>
      </c>
      <c r="AC103" s="27" t="s">
        <v>417</v>
      </c>
      <c r="AD103" s="21"/>
      <c r="AE103" s="3"/>
      <c r="AF103" s="3"/>
    </row>
    <row r="104" spans="1:32" s="15" customFormat="1" ht="18" customHeight="1" x14ac:dyDescent="0.3">
      <c r="A104" s="10" t="s">
        <v>530</v>
      </c>
      <c r="B104" s="10">
        <v>2</v>
      </c>
      <c r="C104" s="10">
        <v>0</v>
      </c>
      <c r="D104" s="10">
        <v>1</v>
      </c>
      <c r="E104" s="10">
        <v>1</v>
      </c>
      <c r="F104" s="10">
        <v>0</v>
      </c>
      <c r="G104" s="10">
        <v>1</v>
      </c>
      <c r="H104" s="10">
        <v>0</v>
      </c>
      <c r="I104" s="10">
        <v>1</v>
      </c>
      <c r="J104" s="10">
        <v>1</v>
      </c>
      <c r="K104" s="10">
        <v>1</v>
      </c>
      <c r="L104" s="10">
        <v>1</v>
      </c>
      <c r="M104" s="10">
        <v>1</v>
      </c>
      <c r="N104" s="10">
        <v>0</v>
      </c>
      <c r="O104" s="10">
        <v>0</v>
      </c>
      <c r="P104" s="10">
        <v>4</v>
      </c>
      <c r="Q104" s="10">
        <f t="shared" si="2"/>
        <v>14</v>
      </c>
      <c r="R104" s="10">
        <v>3</v>
      </c>
      <c r="S104" s="23">
        <f t="shared" si="3"/>
        <v>0.58333333333333337</v>
      </c>
      <c r="T104" s="12" t="s">
        <v>427</v>
      </c>
      <c r="U104" s="11" t="s">
        <v>1033</v>
      </c>
      <c r="V104" s="13" t="s">
        <v>549</v>
      </c>
      <c r="W104" s="11" t="s">
        <v>1034</v>
      </c>
      <c r="X104" s="9" t="s">
        <v>144</v>
      </c>
      <c r="Y104" s="8">
        <v>4</v>
      </c>
      <c r="Z104" s="14" t="s">
        <v>272</v>
      </c>
      <c r="AA104" s="9" t="s">
        <v>1032</v>
      </c>
      <c r="AB104" s="9" t="s">
        <v>362</v>
      </c>
      <c r="AC104" s="27" t="s">
        <v>322</v>
      </c>
      <c r="AD104" s="21"/>
      <c r="AE104" s="3"/>
      <c r="AF104" s="3"/>
    </row>
    <row r="105" spans="1:32" s="15" customFormat="1" ht="18" customHeight="1" x14ac:dyDescent="0.3">
      <c r="A105" s="10" t="s">
        <v>536</v>
      </c>
      <c r="B105" s="10">
        <v>4</v>
      </c>
      <c r="C105" s="10">
        <v>3</v>
      </c>
      <c r="D105" s="10">
        <v>1</v>
      </c>
      <c r="E105" s="10">
        <v>1</v>
      </c>
      <c r="F105" s="10">
        <v>1</v>
      </c>
      <c r="G105" s="10">
        <v>0</v>
      </c>
      <c r="H105" s="10">
        <v>0</v>
      </c>
      <c r="I105" s="10">
        <v>1</v>
      </c>
      <c r="J105" s="10">
        <v>1</v>
      </c>
      <c r="K105" s="10">
        <v>0</v>
      </c>
      <c r="L105" s="10">
        <v>0</v>
      </c>
      <c r="M105" s="10">
        <v>1</v>
      </c>
      <c r="N105" s="10">
        <v>0</v>
      </c>
      <c r="O105" s="10">
        <v>1</v>
      </c>
      <c r="P105" s="10">
        <v>0</v>
      </c>
      <c r="Q105" s="10">
        <f t="shared" si="2"/>
        <v>14</v>
      </c>
      <c r="R105" s="10">
        <v>6</v>
      </c>
      <c r="S105" s="23">
        <f t="shared" si="3"/>
        <v>0.58333333333333337</v>
      </c>
      <c r="T105" s="12" t="s">
        <v>427</v>
      </c>
      <c r="U105" s="11" t="s">
        <v>930</v>
      </c>
      <c r="V105" s="13" t="s">
        <v>549</v>
      </c>
      <c r="W105" s="11" t="s">
        <v>931</v>
      </c>
      <c r="X105" s="9" t="s">
        <v>142</v>
      </c>
      <c r="Y105" s="8">
        <v>4</v>
      </c>
      <c r="Z105" s="14" t="s">
        <v>344</v>
      </c>
      <c r="AA105" s="9" t="s">
        <v>908</v>
      </c>
      <c r="AB105" s="9" t="s">
        <v>298</v>
      </c>
      <c r="AC105" s="27" t="s">
        <v>190</v>
      </c>
      <c r="AD105" s="21"/>
      <c r="AE105" s="3"/>
      <c r="AF105" s="3"/>
    </row>
    <row r="106" spans="1:32" s="15" customFormat="1" ht="18" customHeight="1" x14ac:dyDescent="0.3">
      <c r="A106" s="10" t="s">
        <v>541</v>
      </c>
      <c r="B106" s="10">
        <v>3</v>
      </c>
      <c r="C106" s="10">
        <v>0</v>
      </c>
      <c r="D106" s="10">
        <v>1</v>
      </c>
      <c r="E106" s="10">
        <v>1</v>
      </c>
      <c r="F106" s="10">
        <v>1</v>
      </c>
      <c r="G106" s="10">
        <v>1</v>
      </c>
      <c r="H106" s="10">
        <v>0</v>
      </c>
      <c r="I106" s="10">
        <v>0</v>
      </c>
      <c r="J106" s="10">
        <v>0</v>
      </c>
      <c r="K106" s="10">
        <v>1</v>
      </c>
      <c r="L106" s="10">
        <v>1</v>
      </c>
      <c r="M106" s="10">
        <v>1</v>
      </c>
      <c r="N106" s="10">
        <v>0</v>
      </c>
      <c r="O106" s="10">
        <v>0</v>
      </c>
      <c r="P106" s="10">
        <v>4</v>
      </c>
      <c r="Q106" s="10">
        <f t="shared" si="2"/>
        <v>14</v>
      </c>
      <c r="R106" s="10">
        <v>6</v>
      </c>
      <c r="S106" s="23">
        <f t="shared" si="3"/>
        <v>0.58333333333333337</v>
      </c>
      <c r="T106" s="12" t="s">
        <v>427</v>
      </c>
      <c r="U106" s="11" t="s">
        <v>1570</v>
      </c>
      <c r="V106" s="13" t="s">
        <v>400</v>
      </c>
      <c r="W106" s="11" t="s">
        <v>310</v>
      </c>
      <c r="X106" s="9" t="s">
        <v>155</v>
      </c>
      <c r="Y106" s="8">
        <v>4</v>
      </c>
      <c r="Z106" s="14" t="s">
        <v>344</v>
      </c>
      <c r="AA106" s="9" t="s">
        <v>1560</v>
      </c>
      <c r="AB106" s="9" t="s">
        <v>228</v>
      </c>
      <c r="AC106" s="27" t="s">
        <v>299</v>
      </c>
      <c r="AD106" s="21"/>
      <c r="AE106" s="3"/>
      <c r="AF106" s="3"/>
    </row>
    <row r="107" spans="1:32" s="15" customFormat="1" ht="18" customHeight="1" x14ac:dyDescent="0.3">
      <c r="A107" s="10" t="s">
        <v>530</v>
      </c>
      <c r="B107" s="10">
        <v>2</v>
      </c>
      <c r="C107" s="10">
        <v>0</v>
      </c>
      <c r="D107" s="10">
        <v>1</v>
      </c>
      <c r="E107" s="10">
        <v>1</v>
      </c>
      <c r="F107" s="10">
        <v>1</v>
      </c>
      <c r="G107" s="10">
        <v>1</v>
      </c>
      <c r="H107" s="10">
        <v>1</v>
      </c>
      <c r="I107" s="10">
        <v>1</v>
      </c>
      <c r="J107" s="10">
        <v>0</v>
      </c>
      <c r="K107" s="10">
        <v>0</v>
      </c>
      <c r="L107" s="10">
        <v>0</v>
      </c>
      <c r="M107" s="10">
        <v>1</v>
      </c>
      <c r="N107" s="10">
        <v>0</v>
      </c>
      <c r="O107" s="10">
        <v>1</v>
      </c>
      <c r="P107" s="10">
        <v>4</v>
      </c>
      <c r="Q107" s="10">
        <f t="shared" si="2"/>
        <v>14</v>
      </c>
      <c r="R107" s="10">
        <v>7</v>
      </c>
      <c r="S107" s="23">
        <f t="shared" si="3"/>
        <v>0.58333333333333337</v>
      </c>
      <c r="T107" s="12" t="s">
        <v>427</v>
      </c>
      <c r="U107" s="11" t="s">
        <v>1386</v>
      </c>
      <c r="V107" s="13" t="s">
        <v>430</v>
      </c>
      <c r="W107" s="11" t="s">
        <v>192</v>
      </c>
      <c r="X107" s="9" t="s">
        <v>153</v>
      </c>
      <c r="Y107" s="8">
        <v>4</v>
      </c>
      <c r="Z107" s="14" t="s">
        <v>344</v>
      </c>
      <c r="AA107" s="9" t="s">
        <v>312</v>
      </c>
      <c r="AB107" s="9" t="s">
        <v>217</v>
      </c>
      <c r="AC107" s="27" t="s">
        <v>187</v>
      </c>
      <c r="AD107" s="21"/>
      <c r="AE107" s="3"/>
      <c r="AF107" s="3"/>
    </row>
    <row r="108" spans="1:32" s="15" customFormat="1" ht="18" customHeight="1" x14ac:dyDescent="0.3">
      <c r="A108" s="10" t="s">
        <v>944</v>
      </c>
      <c r="B108" s="10">
        <v>3</v>
      </c>
      <c r="C108" s="10">
        <v>0</v>
      </c>
      <c r="D108" s="10">
        <v>1</v>
      </c>
      <c r="E108" s="10">
        <v>1</v>
      </c>
      <c r="F108" s="10">
        <v>1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1</v>
      </c>
      <c r="N108" s="10">
        <v>1</v>
      </c>
      <c r="O108" s="10">
        <v>1</v>
      </c>
      <c r="P108" s="10">
        <v>4</v>
      </c>
      <c r="Q108" s="10">
        <f t="shared" si="2"/>
        <v>14</v>
      </c>
      <c r="R108" s="10">
        <v>5</v>
      </c>
      <c r="S108" s="23">
        <f t="shared" si="3"/>
        <v>0.58333333333333337</v>
      </c>
      <c r="T108" s="12" t="s">
        <v>427</v>
      </c>
      <c r="U108" s="11" t="s">
        <v>1112</v>
      </c>
      <c r="V108" s="13" t="s">
        <v>217</v>
      </c>
      <c r="W108" s="11" t="s">
        <v>223</v>
      </c>
      <c r="X108" s="9" t="s">
        <v>146</v>
      </c>
      <c r="Y108" s="8">
        <v>4</v>
      </c>
      <c r="Z108" s="14" t="s">
        <v>398</v>
      </c>
      <c r="AA108" s="9" t="s">
        <v>1088</v>
      </c>
      <c r="AB108" s="9" t="s">
        <v>387</v>
      </c>
      <c r="AC108" s="27" t="s">
        <v>226</v>
      </c>
      <c r="AD108" s="21"/>
      <c r="AE108" s="3"/>
      <c r="AF108" s="3"/>
    </row>
    <row r="109" spans="1:32" s="15" customFormat="1" ht="18" customHeight="1" x14ac:dyDescent="0.3">
      <c r="A109" s="10" t="s">
        <v>843</v>
      </c>
      <c r="B109" s="10">
        <v>3</v>
      </c>
      <c r="C109" s="10">
        <v>0</v>
      </c>
      <c r="D109" s="10">
        <v>1</v>
      </c>
      <c r="E109" s="10">
        <v>1</v>
      </c>
      <c r="F109" s="10">
        <v>1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0</v>
      </c>
      <c r="M109" s="10">
        <v>1</v>
      </c>
      <c r="N109" s="10">
        <v>1</v>
      </c>
      <c r="O109" s="10">
        <v>1</v>
      </c>
      <c r="P109" s="10">
        <v>4</v>
      </c>
      <c r="Q109" s="10">
        <f t="shared" si="2"/>
        <v>14</v>
      </c>
      <c r="R109" s="10">
        <v>5</v>
      </c>
      <c r="S109" s="23">
        <f t="shared" si="3"/>
        <v>0.58333333333333337</v>
      </c>
      <c r="T109" s="12" t="s">
        <v>427</v>
      </c>
      <c r="U109" s="11" t="s">
        <v>1105</v>
      </c>
      <c r="V109" s="13" t="s">
        <v>1106</v>
      </c>
      <c r="W109" s="11" t="s">
        <v>204</v>
      </c>
      <c r="X109" s="9" t="s">
        <v>146</v>
      </c>
      <c r="Y109" s="8">
        <v>4</v>
      </c>
      <c r="Z109" s="14" t="s">
        <v>398</v>
      </c>
      <c r="AA109" s="9" t="s">
        <v>1088</v>
      </c>
      <c r="AB109" s="9" t="s">
        <v>387</v>
      </c>
      <c r="AC109" s="27" t="s">
        <v>226</v>
      </c>
      <c r="AD109" s="21"/>
      <c r="AE109" s="3"/>
      <c r="AF109" s="3"/>
    </row>
    <row r="110" spans="1:32" s="15" customFormat="1" ht="18" customHeight="1" x14ac:dyDescent="0.3">
      <c r="A110" s="10" t="s">
        <v>828</v>
      </c>
      <c r="B110" s="10">
        <v>3</v>
      </c>
      <c r="C110" s="10">
        <v>0</v>
      </c>
      <c r="D110" s="10">
        <v>1</v>
      </c>
      <c r="E110" s="10">
        <v>1</v>
      </c>
      <c r="F110" s="10">
        <v>1</v>
      </c>
      <c r="G110" s="10">
        <v>0</v>
      </c>
      <c r="H110" s="10">
        <v>0</v>
      </c>
      <c r="I110" s="10">
        <v>0</v>
      </c>
      <c r="J110" s="10">
        <v>0</v>
      </c>
      <c r="K110" s="10">
        <v>1</v>
      </c>
      <c r="L110" s="10">
        <v>0</v>
      </c>
      <c r="M110" s="10">
        <v>1</v>
      </c>
      <c r="N110" s="10">
        <v>1</v>
      </c>
      <c r="O110" s="10">
        <v>1</v>
      </c>
      <c r="P110" s="10">
        <v>4</v>
      </c>
      <c r="Q110" s="10">
        <f t="shared" si="2"/>
        <v>14</v>
      </c>
      <c r="R110" s="10">
        <v>6</v>
      </c>
      <c r="S110" s="23">
        <f t="shared" si="3"/>
        <v>0.58333333333333337</v>
      </c>
      <c r="T110" s="12" t="s">
        <v>427</v>
      </c>
      <c r="U110" s="11" t="s">
        <v>1572</v>
      </c>
      <c r="V110" s="13" t="s">
        <v>283</v>
      </c>
      <c r="W110" s="11" t="s">
        <v>187</v>
      </c>
      <c r="X110" s="9" t="s">
        <v>155</v>
      </c>
      <c r="Y110" s="8">
        <v>4</v>
      </c>
      <c r="Z110" s="14" t="s">
        <v>262</v>
      </c>
      <c r="AA110" s="9" t="s">
        <v>1558</v>
      </c>
      <c r="AB110" s="9" t="s">
        <v>186</v>
      </c>
      <c r="AC110" s="27" t="s">
        <v>226</v>
      </c>
      <c r="AD110" s="21"/>
      <c r="AE110" s="3"/>
      <c r="AF110" s="3"/>
    </row>
    <row r="111" spans="1:32" s="15" customFormat="1" ht="18" customHeight="1" x14ac:dyDescent="0.3">
      <c r="A111" s="10" t="s">
        <v>936</v>
      </c>
      <c r="B111" s="10">
        <v>2</v>
      </c>
      <c r="C111" s="10">
        <v>3</v>
      </c>
      <c r="D111" s="10">
        <v>1</v>
      </c>
      <c r="E111" s="10">
        <v>1</v>
      </c>
      <c r="F111" s="10">
        <v>1</v>
      </c>
      <c r="G111" s="10">
        <v>0</v>
      </c>
      <c r="H111" s="10">
        <v>0</v>
      </c>
      <c r="I111" s="10">
        <v>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</v>
      </c>
      <c r="P111" s="10">
        <v>4</v>
      </c>
      <c r="Q111" s="10">
        <f t="shared" si="2"/>
        <v>14</v>
      </c>
      <c r="R111" s="10">
        <v>6</v>
      </c>
      <c r="S111" s="23">
        <f t="shared" si="3"/>
        <v>0.58333333333333337</v>
      </c>
      <c r="T111" s="12" t="s">
        <v>427</v>
      </c>
      <c r="U111" s="11" t="s">
        <v>937</v>
      </c>
      <c r="V111" s="13" t="s">
        <v>482</v>
      </c>
      <c r="W111" s="11" t="s">
        <v>340</v>
      </c>
      <c r="X111" s="9" t="s">
        <v>142</v>
      </c>
      <c r="Y111" s="8">
        <v>4</v>
      </c>
      <c r="Z111" s="14" t="s">
        <v>398</v>
      </c>
      <c r="AA111" s="9" t="s">
        <v>911</v>
      </c>
      <c r="AB111" s="9" t="s">
        <v>622</v>
      </c>
      <c r="AC111" s="27" t="s">
        <v>187</v>
      </c>
      <c r="AD111" s="21"/>
      <c r="AE111" s="3"/>
      <c r="AF111" s="3"/>
    </row>
    <row r="112" spans="1:32" s="15" customFormat="1" ht="18" customHeight="1" x14ac:dyDescent="0.3">
      <c r="A112" s="10" t="s">
        <v>814</v>
      </c>
      <c r="B112" s="10">
        <v>5</v>
      </c>
      <c r="C112" s="10">
        <v>0</v>
      </c>
      <c r="D112" s="10">
        <v>0</v>
      </c>
      <c r="E112" s="10">
        <v>1</v>
      </c>
      <c r="F112" s="10">
        <v>1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</v>
      </c>
      <c r="O112" s="10">
        <v>1</v>
      </c>
      <c r="P112" s="10">
        <v>4</v>
      </c>
      <c r="Q112" s="10">
        <f t="shared" si="2"/>
        <v>14</v>
      </c>
      <c r="R112" s="10">
        <v>2</v>
      </c>
      <c r="S112" s="23">
        <f t="shared" si="3"/>
        <v>0.58333333333333337</v>
      </c>
      <c r="T112" s="12" t="s">
        <v>426</v>
      </c>
      <c r="U112" s="11" t="s">
        <v>815</v>
      </c>
      <c r="V112" s="13" t="s">
        <v>430</v>
      </c>
      <c r="W112" s="11" t="s">
        <v>322</v>
      </c>
      <c r="X112" s="9" t="s">
        <v>141</v>
      </c>
      <c r="Y112" s="8">
        <v>4</v>
      </c>
      <c r="Z112" s="14" t="s">
        <v>262</v>
      </c>
      <c r="AA112" s="9" t="s">
        <v>810</v>
      </c>
      <c r="AB112" s="9" t="s">
        <v>228</v>
      </c>
      <c r="AC112" s="27" t="s">
        <v>184</v>
      </c>
      <c r="AD112" s="21"/>
      <c r="AE112" s="3"/>
      <c r="AF112" s="3"/>
    </row>
    <row r="113" spans="1:32" s="15" customFormat="1" ht="18" customHeight="1" x14ac:dyDescent="0.3">
      <c r="A113" s="10" t="s">
        <v>721</v>
      </c>
      <c r="B113" s="10">
        <v>5</v>
      </c>
      <c r="C113" s="10">
        <v>0</v>
      </c>
      <c r="D113" s="10">
        <v>0</v>
      </c>
      <c r="E113" s="10">
        <v>1</v>
      </c>
      <c r="F113" s="10">
        <v>1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1</v>
      </c>
      <c r="N113" s="10">
        <v>0</v>
      </c>
      <c r="O113" s="10">
        <v>0</v>
      </c>
      <c r="P113" s="10">
        <v>4</v>
      </c>
      <c r="Q113" s="10">
        <f t="shared" si="2"/>
        <v>14</v>
      </c>
      <c r="R113" s="10">
        <v>2</v>
      </c>
      <c r="S113" s="23">
        <f t="shared" si="3"/>
        <v>0.58333333333333337</v>
      </c>
      <c r="T113" s="12" t="s">
        <v>426</v>
      </c>
      <c r="U113" s="11" t="s">
        <v>816</v>
      </c>
      <c r="V113" s="13" t="s">
        <v>430</v>
      </c>
      <c r="W113" s="11" t="s">
        <v>174</v>
      </c>
      <c r="X113" s="9" t="s">
        <v>141</v>
      </c>
      <c r="Y113" s="8">
        <v>4</v>
      </c>
      <c r="Z113" s="14" t="s">
        <v>262</v>
      </c>
      <c r="AA113" s="9" t="s">
        <v>810</v>
      </c>
      <c r="AB113" s="9" t="s">
        <v>228</v>
      </c>
      <c r="AC113" s="27" t="s">
        <v>184</v>
      </c>
      <c r="AD113" s="21"/>
      <c r="AE113" s="3"/>
      <c r="AF113" s="3"/>
    </row>
    <row r="114" spans="1:32" s="15" customFormat="1" ht="18" customHeight="1" x14ac:dyDescent="0.3">
      <c r="A114" s="10" t="s">
        <v>817</v>
      </c>
      <c r="B114" s="10">
        <v>5</v>
      </c>
      <c r="C114" s="10">
        <v>0</v>
      </c>
      <c r="D114" s="10">
        <v>0</v>
      </c>
      <c r="E114" s="10">
        <v>1</v>
      </c>
      <c r="F114" s="10">
        <v>1</v>
      </c>
      <c r="G114" s="10"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</v>
      </c>
      <c r="N114" s="10">
        <v>1</v>
      </c>
      <c r="O114" s="10">
        <v>0</v>
      </c>
      <c r="P114" s="10">
        <v>4</v>
      </c>
      <c r="Q114" s="10">
        <f t="shared" si="2"/>
        <v>14</v>
      </c>
      <c r="R114" s="10">
        <v>2</v>
      </c>
      <c r="S114" s="23">
        <f t="shared" si="3"/>
        <v>0.58333333333333337</v>
      </c>
      <c r="T114" s="12" t="s">
        <v>426</v>
      </c>
      <c r="U114" s="11" t="s">
        <v>818</v>
      </c>
      <c r="V114" s="13" t="s">
        <v>579</v>
      </c>
      <c r="W114" s="11" t="s">
        <v>329</v>
      </c>
      <c r="X114" s="9" t="s">
        <v>141</v>
      </c>
      <c r="Y114" s="8">
        <v>4</v>
      </c>
      <c r="Z114" s="14" t="s">
        <v>262</v>
      </c>
      <c r="AA114" s="9" t="s">
        <v>810</v>
      </c>
      <c r="AB114" s="9" t="s">
        <v>228</v>
      </c>
      <c r="AC114" s="27" t="s">
        <v>184</v>
      </c>
      <c r="AD114" s="21"/>
      <c r="AE114" s="3"/>
      <c r="AF114" s="3"/>
    </row>
    <row r="115" spans="1:32" s="15" customFormat="1" ht="18" customHeight="1" x14ac:dyDescent="0.3">
      <c r="A115" s="10" t="s">
        <v>530</v>
      </c>
      <c r="B115" s="10">
        <v>4</v>
      </c>
      <c r="C115" s="10">
        <v>0</v>
      </c>
      <c r="D115" s="10">
        <v>1</v>
      </c>
      <c r="E115" s="10">
        <v>1</v>
      </c>
      <c r="F115" s="10">
        <v>0</v>
      </c>
      <c r="G115" s="10">
        <v>1</v>
      </c>
      <c r="H115" s="10">
        <v>0</v>
      </c>
      <c r="I115" s="10">
        <v>0</v>
      </c>
      <c r="J115" s="10">
        <v>0</v>
      </c>
      <c r="K115" s="10">
        <v>1</v>
      </c>
      <c r="L115" s="10">
        <v>1</v>
      </c>
      <c r="M115" s="10">
        <v>0</v>
      </c>
      <c r="N115" s="10">
        <v>0</v>
      </c>
      <c r="O115" s="10">
        <v>1</v>
      </c>
      <c r="P115" s="10">
        <v>4</v>
      </c>
      <c r="Q115" s="10">
        <f t="shared" si="2"/>
        <v>14</v>
      </c>
      <c r="R115" s="10">
        <v>6</v>
      </c>
      <c r="S115" s="23">
        <f t="shared" si="3"/>
        <v>0.58333333333333337</v>
      </c>
      <c r="T115" s="12" t="s">
        <v>427</v>
      </c>
      <c r="U115" s="11" t="s">
        <v>1569</v>
      </c>
      <c r="V115" s="13" t="s">
        <v>247</v>
      </c>
      <c r="W115" s="11" t="s">
        <v>299</v>
      </c>
      <c r="X115" s="9" t="s">
        <v>155</v>
      </c>
      <c r="Y115" s="8">
        <v>4</v>
      </c>
      <c r="Z115" s="14" t="s">
        <v>344</v>
      </c>
      <c r="AA115" s="9" t="s">
        <v>1560</v>
      </c>
      <c r="AB115" s="9" t="s">
        <v>228</v>
      </c>
      <c r="AC115" s="27" t="s">
        <v>299</v>
      </c>
      <c r="AD115" s="21"/>
      <c r="AE115" s="3"/>
      <c r="AF115" s="3"/>
    </row>
    <row r="116" spans="1:32" s="15" customFormat="1" ht="18" customHeight="1" x14ac:dyDescent="0.3">
      <c r="A116" s="10" t="s">
        <v>819</v>
      </c>
      <c r="B116" s="10">
        <v>5</v>
      </c>
      <c r="C116" s="10">
        <v>0</v>
      </c>
      <c r="D116" s="10">
        <v>0</v>
      </c>
      <c r="E116" s="10">
        <v>1</v>
      </c>
      <c r="F116" s="10">
        <v>1</v>
      </c>
      <c r="G116" s="10">
        <v>1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0">
        <v>1</v>
      </c>
      <c r="O116" s="10">
        <v>0</v>
      </c>
      <c r="P116" s="10">
        <v>4</v>
      </c>
      <c r="Q116" s="10">
        <f t="shared" si="2"/>
        <v>14</v>
      </c>
      <c r="R116" s="10">
        <v>2</v>
      </c>
      <c r="S116" s="23">
        <f t="shared" si="3"/>
        <v>0.58333333333333337</v>
      </c>
      <c r="T116" s="12" t="s">
        <v>426</v>
      </c>
      <c r="U116" s="11" t="s">
        <v>820</v>
      </c>
      <c r="V116" s="13" t="s">
        <v>331</v>
      </c>
      <c r="W116" s="11" t="s">
        <v>226</v>
      </c>
      <c r="X116" s="9" t="s">
        <v>141</v>
      </c>
      <c r="Y116" s="8">
        <v>4</v>
      </c>
      <c r="Z116" s="14" t="s">
        <v>262</v>
      </c>
      <c r="AA116" s="9" t="s">
        <v>810</v>
      </c>
      <c r="AB116" s="9" t="s">
        <v>228</v>
      </c>
      <c r="AC116" s="27" t="s">
        <v>184</v>
      </c>
      <c r="AD116" s="21"/>
      <c r="AE116" s="3"/>
      <c r="AF116" s="3"/>
    </row>
    <row r="117" spans="1:32" s="15" customFormat="1" ht="18" customHeight="1" x14ac:dyDescent="0.3">
      <c r="A117" s="10" t="s">
        <v>854</v>
      </c>
      <c r="B117" s="10">
        <v>1</v>
      </c>
      <c r="C117" s="10">
        <v>3</v>
      </c>
      <c r="D117" s="10">
        <v>1</v>
      </c>
      <c r="E117" s="10">
        <v>0</v>
      </c>
      <c r="F117" s="10">
        <v>1</v>
      </c>
      <c r="G117" s="10">
        <v>0</v>
      </c>
      <c r="H117" s="10">
        <v>1</v>
      </c>
      <c r="I117" s="10">
        <v>0</v>
      </c>
      <c r="J117" s="10">
        <v>0</v>
      </c>
      <c r="K117" s="10">
        <v>1</v>
      </c>
      <c r="L117" s="10">
        <v>0</v>
      </c>
      <c r="M117" s="10">
        <v>1</v>
      </c>
      <c r="N117" s="10">
        <v>0</v>
      </c>
      <c r="O117" s="10">
        <v>1</v>
      </c>
      <c r="P117" s="10">
        <v>4</v>
      </c>
      <c r="Q117" s="10">
        <f t="shared" si="2"/>
        <v>14</v>
      </c>
      <c r="R117" s="10">
        <v>6</v>
      </c>
      <c r="S117" s="23">
        <f t="shared" si="3"/>
        <v>0.58333333333333337</v>
      </c>
      <c r="T117" s="12" t="s">
        <v>427</v>
      </c>
      <c r="U117" s="11" t="s">
        <v>1573</v>
      </c>
      <c r="V117" s="13" t="s">
        <v>198</v>
      </c>
      <c r="W117" s="11" t="s">
        <v>281</v>
      </c>
      <c r="X117" s="9" t="s">
        <v>155</v>
      </c>
      <c r="Y117" s="8">
        <v>4</v>
      </c>
      <c r="Z117" s="14" t="s">
        <v>398</v>
      </c>
      <c r="AA117" s="9" t="s">
        <v>221</v>
      </c>
      <c r="AB117" s="9" t="s">
        <v>998</v>
      </c>
      <c r="AC117" s="27" t="s">
        <v>417</v>
      </c>
      <c r="AD117" s="21"/>
      <c r="AE117" s="3"/>
      <c r="AF117" s="3"/>
    </row>
    <row r="118" spans="1:32" s="15" customFormat="1" ht="18" customHeight="1" x14ac:dyDescent="0.3">
      <c r="A118" s="10" t="s">
        <v>951</v>
      </c>
      <c r="B118" s="10">
        <v>3</v>
      </c>
      <c r="C118" s="10">
        <v>0</v>
      </c>
      <c r="D118" s="10">
        <v>1</v>
      </c>
      <c r="E118" s="10">
        <v>1</v>
      </c>
      <c r="F118" s="10">
        <v>1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0">
        <v>1</v>
      </c>
      <c r="O118" s="10">
        <v>1</v>
      </c>
      <c r="P118" s="10">
        <v>4</v>
      </c>
      <c r="Q118" s="10">
        <f t="shared" si="2"/>
        <v>14</v>
      </c>
      <c r="R118" s="10">
        <v>7</v>
      </c>
      <c r="S118" s="23">
        <f t="shared" si="3"/>
        <v>0.58333333333333337</v>
      </c>
      <c r="T118" s="12" t="s">
        <v>427</v>
      </c>
      <c r="U118" s="11" t="s">
        <v>1387</v>
      </c>
      <c r="V118" s="13" t="s">
        <v>368</v>
      </c>
      <c r="W118" s="11" t="s">
        <v>281</v>
      </c>
      <c r="X118" s="9" t="s">
        <v>153</v>
      </c>
      <c r="Y118" s="8">
        <v>4</v>
      </c>
      <c r="Z118" s="14" t="s">
        <v>398</v>
      </c>
      <c r="AA118" s="9" t="s">
        <v>1355</v>
      </c>
      <c r="AB118" s="9" t="s">
        <v>298</v>
      </c>
      <c r="AC118" s="27" t="s">
        <v>187</v>
      </c>
      <c r="AD118" s="21"/>
      <c r="AE118" s="3"/>
      <c r="AF118" s="3"/>
    </row>
    <row r="119" spans="1:32" s="15" customFormat="1" ht="18" customHeight="1" x14ac:dyDescent="0.3">
      <c r="A119" s="10" t="s">
        <v>924</v>
      </c>
      <c r="B119" s="10">
        <v>2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0">
        <v>0</v>
      </c>
      <c r="I119" s="10">
        <v>0</v>
      </c>
      <c r="J119" s="10">
        <v>0</v>
      </c>
      <c r="K119" s="10">
        <v>1</v>
      </c>
      <c r="L119" s="10">
        <v>1</v>
      </c>
      <c r="M119" s="10">
        <v>1</v>
      </c>
      <c r="N119" s="10">
        <v>1</v>
      </c>
      <c r="O119" s="10">
        <v>0</v>
      </c>
      <c r="P119" s="10">
        <v>4</v>
      </c>
      <c r="Q119" s="10">
        <f t="shared" si="2"/>
        <v>14</v>
      </c>
      <c r="R119" s="10">
        <v>6</v>
      </c>
      <c r="S119" s="23">
        <f t="shared" si="3"/>
        <v>0.58333333333333337</v>
      </c>
      <c r="T119" s="12" t="s">
        <v>427</v>
      </c>
      <c r="U119" s="11" t="s">
        <v>1575</v>
      </c>
      <c r="V119" s="13" t="s">
        <v>245</v>
      </c>
      <c r="W119" s="11" t="s">
        <v>207</v>
      </c>
      <c r="X119" s="9" t="s">
        <v>155</v>
      </c>
      <c r="Y119" s="8">
        <v>4</v>
      </c>
      <c r="Z119" s="14" t="s">
        <v>398</v>
      </c>
      <c r="AA119" s="9" t="s">
        <v>221</v>
      </c>
      <c r="AB119" s="9" t="s">
        <v>998</v>
      </c>
      <c r="AC119" s="27" t="s">
        <v>417</v>
      </c>
      <c r="AD119" s="21"/>
      <c r="AE119" s="3"/>
      <c r="AF119" s="3"/>
    </row>
    <row r="120" spans="1:32" s="15" customFormat="1" ht="18" customHeight="1" x14ac:dyDescent="0.3">
      <c r="A120" s="10" t="s">
        <v>956</v>
      </c>
      <c r="B120" s="10">
        <v>1</v>
      </c>
      <c r="C120" s="10">
        <v>0</v>
      </c>
      <c r="D120" s="10">
        <v>1</v>
      </c>
      <c r="E120" s="10">
        <v>1</v>
      </c>
      <c r="F120" s="10">
        <v>1</v>
      </c>
      <c r="G120" s="10">
        <v>0</v>
      </c>
      <c r="H120" s="10">
        <v>1</v>
      </c>
      <c r="I120" s="10">
        <v>1</v>
      </c>
      <c r="J120" s="10">
        <v>1</v>
      </c>
      <c r="K120" s="10">
        <v>1</v>
      </c>
      <c r="L120" s="10">
        <v>0</v>
      </c>
      <c r="M120" s="10">
        <v>1</v>
      </c>
      <c r="N120" s="10">
        <v>0</v>
      </c>
      <c r="O120" s="10">
        <v>1</v>
      </c>
      <c r="P120" s="10">
        <v>4</v>
      </c>
      <c r="Q120" s="10">
        <f t="shared" si="2"/>
        <v>14</v>
      </c>
      <c r="R120" s="10">
        <v>5</v>
      </c>
      <c r="S120" s="23">
        <f t="shared" si="3"/>
        <v>0.58333333333333337</v>
      </c>
      <c r="T120" s="12" t="s">
        <v>427</v>
      </c>
      <c r="U120" s="11" t="s">
        <v>1107</v>
      </c>
      <c r="V120" s="13" t="s">
        <v>1108</v>
      </c>
      <c r="W120" s="11" t="s">
        <v>329</v>
      </c>
      <c r="X120" s="9" t="s">
        <v>146</v>
      </c>
      <c r="Y120" s="8">
        <v>4</v>
      </c>
      <c r="Z120" s="14" t="s">
        <v>398</v>
      </c>
      <c r="AA120" s="9" t="s">
        <v>1088</v>
      </c>
      <c r="AB120" s="9" t="s">
        <v>387</v>
      </c>
      <c r="AC120" s="27" t="s">
        <v>226</v>
      </c>
      <c r="AD120" s="21"/>
      <c r="AE120" s="3"/>
      <c r="AF120" s="3"/>
    </row>
    <row r="121" spans="1:32" s="15" customFormat="1" ht="18" customHeight="1" x14ac:dyDescent="0.3">
      <c r="A121" s="10" t="s">
        <v>811</v>
      </c>
      <c r="B121" s="10">
        <v>4</v>
      </c>
      <c r="C121" s="10">
        <v>1</v>
      </c>
      <c r="D121" s="10">
        <v>1</v>
      </c>
      <c r="E121" s="10">
        <v>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1</v>
      </c>
      <c r="N121" s="10">
        <v>0</v>
      </c>
      <c r="O121" s="10">
        <v>1</v>
      </c>
      <c r="P121" s="10">
        <v>4</v>
      </c>
      <c r="Q121" s="10">
        <f t="shared" si="2"/>
        <v>14</v>
      </c>
      <c r="R121" s="10">
        <v>6</v>
      </c>
      <c r="S121" s="23">
        <f t="shared" si="3"/>
        <v>0.58333333333333337</v>
      </c>
      <c r="T121" s="12" t="s">
        <v>427</v>
      </c>
      <c r="U121" s="11" t="s">
        <v>1571</v>
      </c>
      <c r="V121" s="13" t="s">
        <v>211</v>
      </c>
      <c r="W121" s="11" t="s">
        <v>347</v>
      </c>
      <c r="X121" s="9" t="s">
        <v>155</v>
      </c>
      <c r="Y121" s="8">
        <v>4</v>
      </c>
      <c r="Z121" s="14" t="s">
        <v>344</v>
      </c>
      <c r="AA121" s="9" t="s">
        <v>1560</v>
      </c>
      <c r="AB121" s="9" t="s">
        <v>228</v>
      </c>
      <c r="AC121" s="27" t="s">
        <v>299</v>
      </c>
      <c r="AD121" s="21"/>
      <c r="AE121" s="3"/>
      <c r="AF121" s="3"/>
    </row>
    <row r="122" spans="1:32" s="3" customFormat="1" ht="18" customHeight="1" x14ac:dyDescent="0.3">
      <c r="A122" s="10" t="s">
        <v>854</v>
      </c>
      <c r="B122" s="10">
        <v>3</v>
      </c>
      <c r="C122" s="10">
        <v>1</v>
      </c>
      <c r="D122" s="10">
        <v>1</v>
      </c>
      <c r="E122" s="10">
        <v>1</v>
      </c>
      <c r="F122" s="10">
        <v>1</v>
      </c>
      <c r="G122" s="10">
        <v>0</v>
      </c>
      <c r="H122" s="10">
        <v>1</v>
      </c>
      <c r="I122" s="10">
        <v>0</v>
      </c>
      <c r="J122" s="10">
        <v>0</v>
      </c>
      <c r="K122" s="10">
        <v>1</v>
      </c>
      <c r="L122" s="10">
        <v>0</v>
      </c>
      <c r="M122" s="10">
        <v>0</v>
      </c>
      <c r="N122" s="10">
        <v>0</v>
      </c>
      <c r="O122" s="10">
        <v>1</v>
      </c>
      <c r="P122" s="10">
        <v>4</v>
      </c>
      <c r="Q122" s="10">
        <f t="shared" si="2"/>
        <v>14</v>
      </c>
      <c r="R122" s="10">
        <v>5</v>
      </c>
      <c r="S122" s="23">
        <f t="shared" si="3"/>
        <v>0.58333333333333337</v>
      </c>
      <c r="T122" s="10" t="s">
        <v>427</v>
      </c>
      <c r="U122" s="16" t="s">
        <v>1104</v>
      </c>
      <c r="V122" s="16" t="s">
        <v>355</v>
      </c>
      <c r="W122" s="16" t="s">
        <v>207</v>
      </c>
      <c r="X122" s="19" t="s">
        <v>146</v>
      </c>
      <c r="Y122" s="17">
        <v>4</v>
      </c>
      <c r="Z122" s="18" t="s">
        <v>398</v>
      </c>
      <c r="AA122" s="19" t="s">
        <v>1088</v>
      </c>
      <c r="AB122" s="19" t="s">
        <v>387</v>
      </c>
      <c r="AC122" s="34" t="s">
        <v>226</v>
      </c>
      <c r="AD122" s="21"/>
    </row>
    <row r="123" spans="1:32" s="3" customFormat="1" ht="18" customHeight="1" x14ac:dyDescent="0.3">
      <c r="A123" s="10" t="s">
        <v>839</v>
      </c>
      <c r="B123" s="10">
        <v>4</v>
      </c>
      <c r="C123" s="10">
        <v>1</v>
      </c>
      <c r="D123" s="10">
        <v>1</v>
      </c>
      <c r="E123" s="10">
        <v>1</v>
      </c>
      <c r="F123" s="10">
        <v>0</v>
      </c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1</v>
      </c>
      <c r="N123" s="10">
        <v>0</v>
      </c>
      <c r="O123" s="10">
        <v>0</v>
      </c>
      <c r="P123" s="10">
        <v>4</v>
      </c>
      <c r="Q123" s="10">
        <f t="shared" si="2"/>
        <v>14</v>
      </c>
      <c r="R123" s="10">
        <v>5</v>
      </c>
      <c r="S123" s="23">
        <f t="shared" si="3"/>
        <v>0.58333333333333337</v>
      </c>
      <c r="T123" s="10" t="s">
        <v>427</v>
      </c>
      <c r="U123" s="16" t="s">
        <v>1103</v>
      </c>
      <c r="V123" s="16" t="s">
        <v>856</v>
      </c>
      <c r="W123" s="16" t="s">
        <v>690</v>
      </c>
      <c r="X123" s="19" t="s">
        <v>146</v>
      </c>
      <c r="Y123" s="17">
        <v>4</v>
      </c>
      <c r="Z123" s="18" t="s">
        <v>398</v>
      </c>
      <c r="AA123" s="19" t="s">
        <v>1088</v>
      </c>
      <c r="AB123" s="19" t="s">
        <v>387</v>
      </c>
      <c r="AC123" s="34" t="s">
        <v>226</v>
      </c>
      <c r="AD123" s="21"/>
    </row>
    <row r="124" spans="1:32" s="3" customFormat="1" ht="18" customHeight="1" x14ac:dyDescent="0.3">
      <c r="A124" s="10" t="s">
        <v>909</v>
      </c>
      <c r="B124" s="10">
        <v>2</v>
      </c>
      <c r="C124" s="10">
        <v>3</v>
      </c>
      <c r="D124" s="10">
        <v>1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0</v>
      </c>
      <c r="K124" s="10">
        <v>1</v>
      </c>
      <c r="L124" s="10">
        <v>1</v>
      </c>
      <c r="M124" s="10">
        <v>1</v>
      </c>
      <c r="N124" s="10">
        <v>0</v>
      </c>
      <c r="O124" s="10">
        <v>0</v>
      </c>
      <c r="P124" s="10">
        <v>4</v>
      </c>
      <c r="Q124" s="10">
        <f t="shared" si="2"/>
        <v>14</v>
      </c>
      <c r="R124" s="10">
        <v>5</v>
      </c>
      <c r="S124" s="23">
        <f t="shared" si="3"/>
        <v>0.58333333333333337</v>
      </c>
      <c r="T124" s="10" t="s">
        <v>427</v>
      </c>
      <c r="U124" s="16" t="s">
        <v>1109</v>
      </c>
      <c r="V124" s="16" t="s">
        <v>198</v>
      </c>
      <c r="W124" s="16" t="s">
        <v>174</v>
      </c>
      <c r="X124" s="19" t="s">
        <v>146</v>
      </c>
      <c r="Y124" s="17">
        <v>4</v>
      </c>
      <c r="Z124" s="18" t="s">
        <v>398</v>
      </c>
      <c r="AA124" s="19" t="s">
        <v>1088</v>
      </c>
      <c r="AB124" s="19" t="s">
        <v>387</v>
      </c>
      <c r="AC124" s="34" t="s">
        <v>226</v>
      </c>
      <c r="AD124" s="21"/>
    </row>
    <row r="125" spans="1:32" s="3" customFormat="1" ht="18" customHeight="1" x14ac:dyDescent="0.3">
      <c r="A125" s="10" t="s">
        <v>828</v>
      </c>
      <c r="B125" s="10">
        <v>2</v>
      </c>
      <c r="C125" s="10">
        <v>3</v>
      </c>
      <c r="D125" s="10">
        <v>1</v>
      </c>
      <c r="E125" s="10">
        <v>1</v>
      </c>
      <c r="F125" s="10">
        <v>1</v>
      </c>
      <c r="G125" s="10">
        <v>1</v>
      </c>
      <c r="H125" s="10">
        <v>1</v>
      </c>
      <c r="I125" s="10">
        <v>1</v>
      </c>
      <c r="J125" s="10">
        <v>1</v>
      </c>
      <c r="K125" s="10">
        <v>0</v>
      </c>
      <c r="L125" s="10">
        <v>0</v>
      </c>
      <c r="M125" s="10">
        <v>1</v>
      </c>
      <c r="N125" s="10">
        <v>0</v>
      </c>
      <c r="O125" s="10">
        <v>1</v>
      </c>
      <c r="P125" s="10">
        <v>0</v>
      </c>
      <c r="Q125" s="10">
        <f t="shared" si="2"/>
        <v>14</v>
      </c>
      <c r="R125" s="10">
        <v>6</v>
      </c>
      <c r="S125" s="23">
        <f t="shared" si="3"/>
        <v>0.58333333333333337</v>
      </c>
      <c r="T125" s="10" t="s">
        <v>427</v>
      </c>
      <c r="U125" s="16" t="s">
        <v>932</v>
      </c>
      <c r="V125" s="16" t="s">
        <v>933</v>
      </c>
      <c r="W125" s="16" t="s">
        <v>288</v>
      </c>
      <c r="X125" s="19" t="s">
        <v>142</v>
      </c>
      <c r="Y125" s="17">
        <v>4</v>
      </c>
      <c r="Z125" s="18" t="s">
        <v>344</v>
      </c>
      <c r="AA125" s="19" t="s">
        <v>908</v>
      </c>
      <c r="AB125" s="19" t="s">
        <v>298</v>
      </c>
      <c r="AC125" s="34" t="s">
        <v>190</v>
      </c>
      <c r="AD125" s="21"/>
    </row>
    <row r="126" spans="1:32" s="3" customFormat="1" ht="18" customHeight="1" x14ac:dyDescent="0.3">
      <c r="A126" s="10" t="s">
        <v>938</v>
      </c>
      <c r="B126" s="10">
        <v>1</v>
      </c>
      <c r="C126" s="10">
        <v>3</v>
      </c>
      <c r="D126" s="10">
        <v>1</v>
      </c>
      <c r="E126" s="10">
        <v>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</v>
      </c>
      <c r="M126" s="10">
        <v>1</v>
      </c>
      <c r="N126" s="10">
        <v>1</v>
      </c>
      <c r="O126" s="10">
        <v>1</v>
      </c>
      <c r="P126" s="10">
        <v>4</v>
      </c>
      <c r="Q126" s="10">
        <f t="shared" si="2"/>
        <v>14</v>
      </c>
      <c r="R126" s="10">
        <v>6</v>
      </c>
      <c r="S126" s="23">
        <f t="shared" si="3"/>
        <v>0.58333333333333337</v>
      </c>
      <c r="T126" s="10" t="s">
        <v>427</v>
      </c>
      <c r="U126" s="16" t="s">
        <v>939</v>
      </c>
      <c r="V126" s="16" t="s">
        <v>940</v>
      </c>
      <c r="W126" s="16" t="s">
        <v>383</v>
      </c>
      <c r="X126" s="19" t="s">
        <v>142</v>
      </c>
      <c r="Y126" s="17">
        <v>4</v>
      </c>
      <c r="Z126" s="18" t="s">
        <v>398</v>
      </c>
      <c r="AA126" s="19" t="s">
        <v>911</v>
      </c>
      <c r="AB126" s="19" t="s">
        <v>622</v>
      </c>
      <c r="AC126" s="34" t="s">
        <v>187</v>
      </c>
      <c r="AD126" s="21"/>
    </row>
    <row r="127" spans="1:32" s="3" customFormat="1" ht="18" customHeight="1" x14ac:dyDescent="0.3">
      <c r="A127" s="10" t="s">
        <v>821</v>
      </c>
      <c r="B127" s="10">
        <v>5</v>
      </c>
      <c r="C127" s="10">
        <v>0</v>
      </c>
      <c r="D127" s="10">
        <v>0</v>
      </c>
      <c r="E127" s="10">
        <v>1</v>
      </c>
      <c r="F127" s="10">
        <v>1</v>
      </c>
      <c r="G127" s="10">
        <v>1</v>
      </c>
      <c r="H127" s="10">
        <v>0</v>
      </c>
      <c r="I127" s="10">
        <v>0</v>
      </c>
      <c r="J127" s="10">
        <v>0</v>
      </c>
      <c r="K127" s="10">
        <v>0</v>
      </c>
      <c r="L127" s="10">
        <v>1</v>
      </c>
      <c r="M127" s="10">
        <v>1</v>
      </c>
      <c r="N127" s="10">
        <v>0</v>
      </c>
      <c r="O127" s="10">
        <v>0</v>
      </c>
      <c r="P127" s="10">
        <v>4</v>
      </c>
      <c r="Q127" s="10">
        <f t="shared" si="2"/>
        <v>14</v>
      </c>
      <c r="R127" s="10">
        <v>2</v>
      </c>
      <c r="S127" s="23">
        <f t="shared" si="3"/>
        <v>0.58333333333333337</v>
      </c>
      <c r="T127" s="10" t="s">
        <v>426</v>
      </c>
      <c r="U127" s="16" t="s">
        <v>822</v>
      </c>
      <c r="V127" s="16" t="s">
        <v>183</v>
      </c>
      <c r="W127" s="16" t="s">
        <v>181</v>
      </c>
      <c r="X127" s="19" t="s">
        <v>141</v>
      </c>
      <c r="Y127" s="17">
        <v>4</v>
      </c>
      <c r="Z127" s="18" t="s">
        <v>262</v>
      </c>
      <c r="AA127" s="19" t="s">
        <v>810</v>
      </c>
      <c r="AB127" s="19" t="s">
        <v>228</v>
      </c>
      <c r="AC127" s="34" t="s">
        <v>184</v>
      </c>
      <c r="AD127" s="21"/>
    </row>
    <row r="128" spans="1:32" s="3" customFormat="1" ht="18" customHeight="1" x14ac:dyDescent="0.3">
      <c r="A128" s="10" t="s">
        <v>1388</v>
      </c>
      <c r="B128" s="10">
        <v>3</v>
      </c>
      <c r="C128" s="10">
        <v>1</v>
      </c>
      <c r="D128" s="10">
        <v>1</v>
      </c>
      <c r="E128" s="10">
        <v>1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10">
        <v>0</v>
      </c>
      <c r="L128" s="10">
        <v>0</v>
      </c>
      <c r="M128" s="10">
        <v>1</v>
      </c>
      <c r="N128" s="10">
        <v>0</v>
      </c>
      <c r="O128" s="10">
        <v>0</v>
      </c>
      <c r="P128" s="10">
        <v>4</v>
      </c>
      <c r="Q128" s="10">
        <f t="shared" si="2"/>
        <v>14</v>
      </c>
      <c r="R128" s="10">
        <v>7</v>
      </c>
      <c r="S128" s="23">
        <f t="shared" si="3"/>
        <v>0.58333333333333337</v>
      </c>
      <c r="T128" s="10" t="s">
        <v>427</v>
      </c>
      <c r="U128" s="16" t="s">
        <v>1389</v>
      </c>
      <c r="V128" s="16" t="s">
        <v>430</v>
      </c>
      <c r="W128" s="16" t="s">
        <v>223</v>
      </c>
      <c r="X128" s="19" t="s">
        <v>153</v>
      </c>
      <c r="Y128" s="17">
        <v>4</v>
      </c>
      <c r="Z128" s="18" t="s">
        <v>398</v>
      </c>
      <c r="AA128" s="19" t="s">
        <v>1355</v>
      </c>
      <c r="AB128" s="19" t="s">
        <v>298</v>
      </c>
      <c r="AC128" s="34" t="s">
        <v>187</v>
      </c>
      <c r="AD128" s="21"/>
    </row>
    <row r="129" spans="1:32" s="3" customFormat="1" ht="18" customHeight="1" x14ac:dyDescent="0.3">
      <c r="A129" s="10" t="s">
        <v>536</v>
      </c>
      <c r="B129" s="10">
        <v>3</v>
      </c>
      <c r="C129" s="10">
        <v>1</v>
      </c>
      <c r="D129" s="10">
        <v>1</v>
      </c>
      <c r="E129" s="10">
        <v>1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1</v>
      </c>
      <c r="L129" s="10">
        <v>1</v>
      </c>
      <c r="M129" s="10">
        <v>0</v>
      </c>
      <c r="N129" s="10">
        <v>1</v>
      </c>
      <c r="O129" s="10">
        <v>0</v>
      </c>
      <c r="P129" s="10">
        <v>4</v>
      </c>
      <c r="Q129" s="10">
        <f t="shared" si="2"/>
        <v>14</v>
      </c>
      <c r="R129" s="10">
        <v>7</v>
      </c>
      <c r="S129" s="23">
        <f t="shared" si="3"/>
        <v>0.58333333333333337</v>
      </c>
      <c r="T129" s="10" t="s">
        <v>427</v>
      </c>
      <c r="U129" s="16" t="s">
        <v>1899</v>
      </c>
      <c r="V129" s="16" t="s">
        <v>940</v>
      </c>
      <c r="W129" s="16" t="s">
        <v>895</v>
      </c>
      <c r="X129" s="19" t="s">
        <v>165</v>
      </c>
      <c r="Y129" s="17">
        <v>4</v>
      </c>
      <c r="Z129" s="18" t="s">
        <v>1444</v>
      </c>
      <c r="AA129" s="19" t="s">
        <v>1885</v>
      </c>
      <c r="AB129" s="19" t="s">
        <v>432</v>
      </c>
      <c r="AC129" s="34" t="s">
        <v>281</v>
      </c>
      <c r="AD129" s="21"/>
    </row>
    <row r="130" spans="1:32" s="3" customFormat="1" ht="18" customHeight="1" x14ac:dyDescent="0.3">
      <c r="A130" s="10" t="s">
        <v>851</v>
      </c>
      <c r="B130" s="10">
        <v>4</v>
      </c>
      <c r="C130" s="10">
        <v>1</v>
      </c>
      <c r="D130" s="10">
        <v>1</v>
      </c>
      <c r="E130" s="10">
        <v>1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</v>
      </c>
      <c r="N130" s="10">
        <v>0</v>
      </c>
      <c r="O130" s="10">
        <v>1</v>
      </c>
      <c r="P130" s="10">
        <v>4</v>
      </c>
      <c r="Q130" s="10">
        <f t="shared" si="2"/>
        <v>14</v>
      </c>
      <c r="R130" s="10">
        <v>6</v>
      </c>
      <c r="S130" s="23">
        <f t="shared" si="3"/>
        <v>0.58333333333333337</v>
      </c>
      <c r="T130" s="10" t="s">
        <v>427</v>
      </c>
      <c r="U130" s="16" t="s">
        <v>934</v>
      </c>
      <c r="V130" s="16" t="s">
        <v>265</v>
      </c>
      <c r="W130" s="16" t="s">
        <v>226</v>
      </c>
      <c r="X130" s="19" t="s">
        <v>142</v>
      </c>
      <c r="Y130" s="17">
        <v>4</v>
      </c>
      <c r="Z130" s="18" t="s">
        <v>344</v>
      </c>
      <c r="AA130" s="19" t="s">
        <v>908</v>
      </c>
      <c r="AB130" s="19" t="s">
        <v>298</v>
      </c>
      <c r="AC130" s="34" t="s">
        <v>190</v>
      </c>
      <c r="AD130" s="21"/>
    </row>
    <row r="131" spans="1:32" s="20" customFormat="1" ht="18" customHeight="1" x14ac:dyDescent="0.3">
      <c r="A131" s="10" t="s">
        <v>944</v>
      </c>
      <c r="B131" s="10">
        <v>3</v>
      </c>
      <c r="C131" s="10">
        <v>0</v>
      </c>
      <c r="D131" s="10">
        <v>1</v>
      </c>
      <c r="E131" s="10">
        <v>1</v>
      </c>
      <c r="F131" s="10">
        <v>0</v>
      </c>
      <c r="G131" s="10">
        <v>0</v>
      </c>
      <c r="H131" s="10">
        <v>1</v>
      </c>
      <c r="I131" s="10">
        <v>1</v>
      </c>
      <c r="J131" s="10">
        <v>0</v>
      </c>
      <c r="K131" s="10">
        <v>1</v>
      </c>
      <c r="L131" s="10">
        <v>1</v>
      </c>
      <c r="M131" s="10">
        <v>1</v>
      </c>
      <c r="N131" s="10">
        <v>0</v>
      </c>
      <c r="O131" s="10">
        <v>0</v>
      </c>
      <c r="P131" s="10">
        <v>4</v>
      </c>
      <c r="Q131" s="10">
        <f t="shared" si="2"/>
        <v>14</v>
      </c>
      <c r="R131" s="10">
        <v>6</v>
      </c>
      <c r="S131" s="23">
        <f t="shared" si="3"/>
        <v>0.58333333333333337</v>
      </c>
      <c r="T131" s="10" t="s">
        <v>427</v>
      </c>
      <c r="U131" s="16" t="s">
        <v>1576</v>
      </c>
      <c r="V131" s="16" t="s">
        <v>353</v>
      </c>
      <c r="W131" s="16" t="s">
        <v>204</v>
      </c>
      <c r="X131" s="19" t="s">
        <v>155</v>
      </c>
      <c r="Y131" s="17">
        <v>4</v>
      </c>
      <c r="Z131" s="18" t="s">
        <v>398</v>
      </c>
      <c r="AA131" s="19" t="s">
        <v>221</v>
      </c>
      <c r="AB131" s="19" t="s">
        <v>998</v>
      </c>
      <c r="AC131" s="34" t="s">
        <v>417</v>
      </c>
      <c r="AD131" s="21"/>
      <c r="AE131" s="3"/>
      <c r="AF131" s="3"/>
    </row>
    <row r="132" spans="1:32" s="20" customFormat="1" ht="18" customHeight="1" x14ac:dyDescent="0.3">
      <c r="A132" s="10" t="s">
        <v>924</v>
      </c>
      <c r="B132" s="10">
        <v>2</v>
      </c>
      <c r="C132" s="10">
        <v>0</v>
      </c>
      <c r="D132" s="10">
        <v>1</v>
      </c>
      <c r="E132" s="10">
        <v>1</v>
      </c>
      <c r="F132" s="10">
        <v>0</v>
      </c>
      <c r="G132" s="10">
        <v>0</v>
      </c>
      <c r="H132" s="10">
        <v>1</v>
      </c>
      <c r="I132" s="10">
        <v>1</v>
      </c>
      <c r="J132" s="10">
        <v>0</v>
      </c>
      <c r="K132" s="10">
        <v>1</v>
      </c>
      <c r="L132" s="10">
        <v>1</v>
      </c>
      <c r="M132" s="10">
        <v>1</v>
      </c>
      <c r="N132" s="10">
        <v>1</v>
      </c>
      <c r="O132" s="10">
        <v>0</v>
      </c>
      <c r="P132" s="10">
        <v>4</v>
      </c>
      <c r="Q132" s="10">
        <f t="shared" si="2"/>
        <v>14</v>
      </c>
      <c r="R132" s="10">
        <v>5</v>
      </c>
      <c r="S132" s="23">
        <f t="shared" si="3"/>
        <v>0.58333333333333337</v>
      </c>
      <c r="T132" s="10" t="s">
        <v>427</v>
      </c>
      <c r="U132" s="16" t="s">
        <v>1110</v>
      </c>
      <c r="V132" s="16" t="s">
        <v>1111</v>
      </c>
      <c r="W132" s="16" t="s">
        <v>494</v>
      </c>
      <c r="X132" s="19" t="s">
        <v>146</v>
      </c>
      <c r="Y132" s="17">
        <v>4</v>
      </c>
      <c r="Z132" s="18" t="s">
        <v>398</v>
      </c>
      <c r="AA132" s="19" t="s">
        <v>1088</v>
      </c>
      <c r="AB132" s="19" t="s">
        <v>387</v>
      </c>
      <c r="AC132" s="34" t="s">
        <v>226</v>
      </c>
      <c r="AD132" s="21"/>
      <c r="AE132" s="3"/>
      <c r="AF132" s="3"/>
    </row>
    <row r="133" spans="1:32" s="20" customFormat="1" ht="18" customHeight="1" x14ac:dyDescent="0.3">
      <c r="A133" s="10" t="s">
        <v>843</v>
      </c>
      <c r="B133" s="10">
        <v>4</v>
      </c>
      <c r="C133" s="10">
        <v>1</v>
      </c>
      <c r="D133" s="10">
        <v>1</v>
      </c>
      <c r="E133" s="10">
        <v>1</v>
      </c>
      <c r="F133" s="10">
        <v>0</v>
      </c>
      <c r="G133" s="10">
        <v>1</v>
      </c>
      <c r="H133" s="10">
        <v>0</v>
      </c>
      <c r="I133" s="10">
        <v>0</v>
      </c>
      <c r="J133" s="10">
        <v>0</v>
      </c>
      <c r="K133" s="10">
        <v>1</v>
      </c>
      <c r="L133" s="10">
        <v>0</v>
      </c>
      <c r="M133" s="10">
        <v>0</v>
      </c>
      <c r="N133" s="10">
        <v>0</v>
      </c>
      <c r="O133" s="10">
        <v>1</v>
      </c>
      <c r="P133" s="10">
        <v>4</v>
      </c>
      <c r="Q133" s="10">
        <f t="shared" si="2"/>
        <v>14</v>
      </c>
      <c r="R133" s="10">
        <v>6</v>
      </c>
      <c r="S133" s="23">
        <f t="shared" si="3"/>
        <v>0.58333333333333337</v>
      </c>
      <c r="T133" s="10" t="s">
        <v>427</v>
      </c>
      <c r="U133" s="16" t="s">
        <v>935</v>
      </c>
      <c r="V133" s="16" t="s">
        <v>493</v>
      </c>
      <c r="W133" s="16" t="s">
        <v>212</v>
      </c>
      <c r="X133" s="19" t="s">
        <v>142</v>
      </c>
      <c r="Y133" s="17">
        <v>4</v>
      </c>
      <c r="Z133" s="18" t="s">
        <v>344</v>
      </c>
      <c r="AA133" s="19" t="s">
        <v>908</v>
      </c>
      <c r="AB133" s="19" t="s">
        <v>298</v>
      </c>
      <c r="AC133" s="34" t="s">
        <v>190</v>
      </c>
      <c r="AD133" s="21"/>
      <c r="AE133" s="3"/>
      <c r="AF133" s="3"/>
    </row>
    <row r="134" spans="1:32" s="20" customFormat="1" ht="18" customHeight="1" x14ac:dyDescent="0.3">
      <c r="A134" s="10" t="s">
        <v>724</v>
      </c>
      <c r="B134" s="10">
        <v>4</v>
      </c>
      <c r="C134" s="10">
        <v>0</v>
      </c>
      <c r="D134" s="10">
        <v>1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1</v>
      </c>
      <c r="L134" s="10">
        <v>1</v>
      </c>
      <c r="M134" s="10">
        <v>0</v>
      </c>
      <c r="N134" s="10">
        <v>1</v>
      </c>
      <c r="O134" s="10">
        <v>1</v>
      </c>
      <c r="P134" s="10">
        <v>4</v>
      </c>
      <c r="Q134" s="10">
        <f t="shared" si="2"/>
        <v>14</v>
      </c>
      <c r="R134" s="10">
        <v>5</v>
      </c>
      <c r="S134" s="23">
        <f t="shared" si="3"/>
        <v>0.58333333333333337</v>
      </c>
      <c r="T134" s="10" t="s">
        <v>427</v>
      </c>
      <c r="U134" s="16" t="s">
        <v>1102</v>
      </c>
      <c r="V134" s="16" t="s">
        <v>225</v>
      </c>
      <c r="W134" s="16" t="s">
        <v>275</v>
      </c>
      <c r="X134" s="19" t="s">
        <v>146</v>
      </c>
      <c r="Y134" s="17">
        <v>4</v>
      </c>
      <c r="Z134" s="18" t="s">
        <v>344</v>
      </c>
      <c r="AA134" s="19" t="s">
        <v>1083</v>
      </c>
      <c r="AB134" s="19" t="s">
        <v>424</v>
      </c>
      <c r="AC134" s="34" t="s">
        <v>599</v>
      </c>
      <c r="AD134" s="21"/>
      <c r="AE134" s="3"/>
      <c r="AF134" s="3"/>
    </row>
    <row r="135" spans="1:32" s="20" customFormat="1" ht="18" customHeight="1" x14ac:dyDescent="0.3">
      <c r="A135" s="10" t="s">
        <v>724</v>
      </c>
      <c r="B135" s="10">
        <v>4</v>
      </c>
      <c r="C135" s="10">
        <v>1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1</v>
      </c>
      <c r="M135" s="10">
        <v>1</v>
      </c>
      <c r="N135" s="10">
        <v>0</v>
      </c>
      <c r="O135" s="10">
        <v>0</v>
      </c>
      <c r="P135" s="10">
        <v>4</v>
      </c>
      <c r="Q135" s="10">
        <f t="shared" ref="Q135:Q198" si="4">SUM(B135:P135)</f>
        <v>13</v>
      </c>
      <c r="R135" s="10">
        <v>8</v>
      </c>
      <c r="S135" s="23">
        <f t="shared" ref="S135:S198" si="5">Q135/24</f>
        <v>0.54166666666666663</v>
      </c>
      <c r="T135" s="10" t="s">
        <v>427</v>
      </c>
      <c r="U135" s="29" t="s">
        <v>1391</v>
      </c>
      <c r="V135" s="19" t="s">
        <v>387</v>
      </c>
      <c r="W135" s="19" t="s">
        <v>360</v>
      </c>
      <c r="X135" s="19" t="s">
        <v>153</v>
      </c>
      <c r="Y135" s="17">
        <v>4</v>
      </c>
      <c r="Z135" s="17" t="s">
        <v>314</v>
      </c>
      <c r="AA135" s="19" t="s">
        <v>1357</v>
      </c>
      <c r="AB135" s="19" t="s">
        <v>362</v>
      </c>
      <c r="AC135" s="34" t="s">
        <v>187</v>
      </c>
      <c r="AD135" s="21"/>
      <c r="AE135" s="3"/>
      <c r="AF135" s="3"/>
    </row>
    <row r="136" spans="1:32" s="20" customFormat="1" ht="18" customHeight="1" x14ac:dyDescent="0.3">
      <c r="A136" s="10" t="s">
        <v>964</v>
      </c>
      <c r="B136" s="10">
        <v>0</v>
      </c>
      <c r="C136" s="10">
        <v>0</v>
      </c>
      <c r="D136" s="10">
        <v>1</v>
      </c>
      <c r="E136" s="10">
        <v>1</v>
      </c>
      <c r="F136" s="10">
        <v>1</v>
      </c>
      <c r="G136" s="10">
        <v>1</v>
      </c>
      <c r="H136" s="10">
        <v>0</v>
      </c>
      <c r="I136" s="10">
        <v>1</v>
      </c>
      <c r="J136" s="10">
        <v>1</v>
      </c>
      <c r="K136" s="10">
        <v>1</v>
      </c>
      <c r="L136" s="10">
        <v>0</v>
      </c>
      <c r="M136" s="10">
        <v>1</v>
      </c>
      <c r="N136" s="10">
        <v>1</v>
      </c>
      <c r="O136" s="10">
        <v>0</v>
      </c>
      <c r="P136" s="10">
        <v>4</v>
      </c>
      <c r="Q136" s="10">
        <f t="shared" si="4"/>
        <v>13</v>
      </c>
      <c r="R136" s="10">
        <v>8</v>
      </c>
      <c r="S136" s="23">
        <f t="shared" si="5"/>
        <v>0.54166666666666663</v>
      </c>
      <c r="T136" s="10" t="s">
        <v>427</v>
      </c>
      <c r="U136" s="16" t="s">
        <v>1397</v>
      </c>
      <c r="V136" s="16" t="s">
        <v>762</v>
      </c>
      <c r="W136" s="16" t="s">
        <v>340</v>
      </c>
      <c r="X136" s="19" t="s">
        <v>153</v>
      </c>
      <c r="Y136" s="17">
        <v>4</v>
      </c>
      <c r="Z136" s="18" t="s">
        <v>398</v>
      </c>
      <c r="AA136" s="19" t="s">
        <v>1355</v>
      </c>
      <c r="AB136" s="19" t="s">
        <v>298</v>
      </c>
      <c r="AC136" s="34" t="s">
        <v>187</v>
      </c>
      <c r="AD136" s="21"/>
      <c r="AE136" s="3"/>
      <c r="AF136" s="3"/>
    </row>
    <row r="137" spans="1:32" s="20" customFormat="1" ht="18" customHeight="1" x14ac:dyDescent="0.3">
      <c r="A137" s="10" t="s">
        <v>530</v>
      </c>
      <c r="B137" s="10">
        <v>3</v>
      </c>
      <c r="C137" s="10">
        <v>0</v>
      </c>
      <c r="D137" s="10">
        <v>1</v>
      </c>
      <c r="E137" s="10">
        <v>1</v>
      </c>
      <c r="F137" s="10">
        <v>1</v>
      </c>
      <c r="G137" s="10">
        <v>0</v>
      </c>
      <c r="H137" s="10">
        <v>0</v>
      </c>
      <c r="I137" s="10">
        <v>0</v>
      </c>
      <c r="J137" s="10">
        <v>1</v>
      </c>
      <c r="K137" s="10">
        <v>1</v>
      </c>
      <c r="L137" s="10">
        <v>0</v>
      </c>
      <c r="M137" s="10">
        <v>0</v>
      </c>
      <c r="N137" s="10">
        <v>1</v>
      </c>
      <c r="O137" s="10">
        <v>0</v>
      </c>
      <c r="P137" s="10">
        <v>4</v>
      </c>
      <c r="Q137" s="10">
        <f t="shared" si="4"/>
        <v>13</v>
      </c>
      <c r="R137" s="10">
        <v>8</v>
      </c>
      <c r="S137" s="23">
        <f t="shared" si="5"/>
        <v>0.54166666666666663</v>
      </c>
      <c r="T137" s="10" t="s">
        <v>427</v>
      </c>
      <c r="U137" s="16" t="s">
        <v>1900</v>
      </c>
      <c r="V137" s="16" t="s">
        <v>1153</v>
      </c>
      <c r="W137" s="16" t="s">
        <v>218</v>
      </c>
      <c r="X137" s="19" t="s">
        <v>165</v>
      </c>
      <c r="Y137" s="17">
        <v>4</v>
      </c>
      <c r="Z137" s="18" t="s">
        <v>1444</v>
      </c>
      <c r="AA137" s="19" t="s">
        <v>1885</v>
      </c>
      <c r="AB137" s="19" t="s">
        <v>432</v>
      </c>
      <c r="AC137" s="34" t="s">
        <v>281</v>
      </c>
      <c r="AD137" s="21"/>
      <c r="AE137" s="3"/>
      <c r="AF137" s="3"/>
    </row>
    <row r="138" spans="1:32" s="20" customFormat="1" ht="18" customHeight="1" x14ac:dyDescent="0.3">
      <c r="A138" s="10" t="s">
        <v>536</v>
      </c>
      <c r="B138" s="10">
        <v>2</v>
      </c>
      <c r="C138" s="10">
        <v>1</v>
      </c>
      <c r="D138" s="10">
        <v>1</v>
      </c>
      <c r="E138" s="10">
        <v>1</v>
      </c>
      <c r="F138" s="10">
        <v>0</v>
      </c>
      <c r="G138" s="10">
        <v>0</v>
      </c>
      <c r="H138" s="10">
        <v>1</v>
      </c>
      <c r="I138" s="10">
        <v>0</v>
      </c>
      <c r="J138" s="10">
        <v>0</v>
      </c>
      <c r="K138" s="10">
        <v>1</v>
      </c>
      <c r="L138" s="10">
        <v>1</v>
      </c>
      <c r="M138" s="10">
        <v>0</v>
      </c>
      <c r="N138" s="10">
        <v>0</v>
      </c>
      <c r="O138" s="10">
        <v>1</v>
      </c>
      <c r="P138" s="10">
        <v>4</v>
      </c>
      <c r="Q138" s="10">
        <f t="shared" si="4"/>
        <v>13</v>
      </c>
      <c r="R138" s="10">
        <v>7</v>
      </c>
      <c r="S138" s="23">
        <f t="shared" si="5"/>
        <v>0.54166666666666663</v>
      </c>
      <c r="T138" s="10" t="s">
        <v>427</v>
      </c>
      <c r="U138" s="16" t="s">
        <v>1577</v>
      </c>
      <c r="V138" s="16" t="s">
        <v>878</v>
      </c>
      <c r="W138" s="16" t="s">
        <v>683</v>
      </c>
      <c r="X138" s="19" t="s">
        <v>155</v>
      </c>
      <c r="Y138" s="17">
        <v>4</v>
      </c>
      <c r="Z138" s="18" t="s">
        <v>344</v>
      </c>
      <c r="AA138" s="19" t="s">
        <v>1560</v>
      </c>
      <c r="AB138" s="19" t="s">
        <v>228</v>
      </c>
      <c r="AC138" s="34" t="s">
        <v>299</v>
      </c>
      <c r="AD138" s="21"/>
      <c r="AE138" s="3"/>
      <c r="AF138" s="3"/>
    </row>
    <row r="139" spans="1:32" s="20" customFormat="1" ht="18" customHeight="1" x14ac:dyDescent="0.3">
      <c r="A139" s="10" t="s">
        <v>819</v>
      </c>
      <c r="B139" s="10">
        <v>3</v>
      </c>
      <c r="C139" s="10">
        <v>1</v>
      </c>
      <c r="D139" s="10">
        <v>0</v>
      </c>
      <c r="E139" s="10">
        <v>1</v>
      </c>
      <c r="F139" s="10">
        <v>0</v>
      </c>
      <c r="G139" s="10">
        <v>0</v>
      </c>
      <c r="H139" s="10">
        <v>0</v>
      </c>
      <c r="I139" s="10">
        <v>1</v>
      </c>
      <c r="J139" s="10">
        <v>0</v>
      </c>
      <c r="K139" s="10">
        <v>1</v>
      </c>
      <c r="L139" s="10">
        <v>1</v>
      </c>
      <c r="M139" s="10">
        <v>0</v>
      </c>
      <c r="N139" s="10">
        <v>1</v>
      </c>
      <c r="O139" s="10">
        <v>0</v>
      </c>
      <c r="P139" s="10">
        <v>4</v>
      </c>
      <c r="Q139" s="10">
        <f t="shared" si="4"/>
        <v>13</v>
      </c>
      <c r="R139" s="10">
        <v>8</v>
      </c>
      <c r="S139" s="23">
        <f t="shared" si="5"/>
        <v>0.54166666666666663</v>
      </c>
      <c r="T139" s="10" t="s">
        <v>427</v>
      </c>
      <c r="U139" s="45" t="s">
        <v>1392</v>
      </c>
      <c r="V139" s="19" t="s">
        <v>1393</v>
      </c>
      <c r="W139" s="19" t="s">
        <v>204</v>
      </c>
      <c r="X139" s="19" t="s">
        <v>153</v>
      </c>
      <c r="Y139" s="17">
        <v>4</v>
      </c>
      <c r="Z139" s="17" t="s">
        <v>314</v>
      </c>
      <c r="AA139" s="19" t="s">
        <v>1357</v>
      </c>
      <c r="AB139" s="19" t="s">
        <v>362</v>
      </c>
      <c r="AC139" s="34" t="s">
        <v>187</v>
      </c>
      <c r="AD139" s="21"/>
      <c r="AE139" s="3"/>
      <c r="AF139" s="3"/>
    </row>
    <row r="140" spans="1:32" s="20" customFormat="1" ht="18" customHeight="1" x14ac:dyDescent="0.3">
      <c r="A140" s="10" t="s">
        <v>503</v>
      </c>
      <c r="B140" s="10">
        <v>4</v>
      </c>
      <c r="C140" s="10">
        <v>1</v>
      </c>
      <c r="D140" s="10">
        <v>1</v>
      </c>
      <c r="E140" s="10">
        <v>1</v>
      </c>
      <c r="F140" s="10">
        <v>1</v>
      </c>
      <c r="G140" s="10">
        <v>0</v>
      </c>
      <c r="H140" s="10">
        <v>0</v>
      </c>
      <c r="I140" s="10">
        <v>1</v>
      </c>
      <c r="J140" s="10">
        <v>0</v>
      </c>
      <c r="K140" s="10">
        <v>1</v>
      </c>
      <c r="L140" s="10">
        <v>1</v>
      </c>
      <c r="M140" s="10">
        <v>0</v>
      </c>
      <c r="N140" s="10">
        <v>1</v>
      </c>
      <c r="O140" s="10">
        <v>1</v>
      </c>
      <c r="P140" s="10">
        <v>0</v>
      </c>
      <c r="Q140" s="10">
        <f t="shared" si="4"/>
        <v>13</v>
      </c>
      <c r="R140" s="10">
        <v>5</v>
      </c>
      <c r="S140" s="23">
        <f t="shared" si="5"/>
        <v>0.54166666666666663</v>
      </c>
      <c r="T140" s="10" t="s">
        <v>427</v>
      </c>
      <c r="U140" s="16" t="s">
        <v>1687</v>
      </c>
      <c r="V140" s="16" t="s">
        <v>313</v>
      </c>
      <c r="W140" s="16" t="s">
        <v>599</v>
      </c>
      <c r="X140" s="19" t="s">
        <v>2081</v>
      </c>
      <c r="Y140" s="17">
        <v>4</v>
      </c>
      <c r="Z140" s="18" t="s">
        <v>314</v>
      </c>
      <c r="AA140" s="19" t="s">
        <v>1688</v>
      </c>
      <c r="AB140" s="19" t="s">
        <v>432</v>
      </c>
      <c r="AC140" s="34" t="s">
        <v>610</v>
      </c>
      <c r="AD140" s="21"/>
      <c r="AE140" s="3"/>
      <c r="AF140" s="3"/>
    </row>
    <row r="141" spans="1:32" s="20" customFormat="1" ht="18" customHeight="1" x14ac:dyDescent="0.3">
      <c r="A141" s="10" t="s">
        <v>857</v>
      </c>
      <c r="B141" s="10">
        <v>3</v>
      </c>
      <c r="C141" s="10">
        <v>3</v>
      </c>
      <c r="D141" s="10">
        <v>1</v>
      </c>
      <c r="E141" s="10">
        <v>1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</v>
      </c>
      <c r="N141" s="10">
        <v>0</v>
      </c>
      <c r="O141" s="10">
        <v>0</v>
      </c>
      <c r="P141" s="10">
        <v>4</v>
      </c>
      <c r="Q141" s="10">
        <f t="shared" si="4"/>
        <v>13</v>
      </c>
      <c r="R141" s="10">
        <v>5</v>
      </c>
      <c r="S141" s="23">
        <f t="shared" si="5"/>
        <v>0.54166666666666663</v>
      </c>
      <c r="T141" s="10" t="s">
        <v>427</v>
      </c>
      <c r="U141" s="16" t="s">
        <v>1847</v>
      </c>
      <c r="V141" s="16" t="s">
        <v>1848</v>
      </c>
      <c r="W141" s="16" t="s">
        <v>528</v>
      </c>
      <c r="X141" s="19" t="s">
        <v>164</v>
      </c>
      <c r="Y141" s="17">
        <v>4</v>
      </c>
      <c r="Z141" s="18" t="s">
        <v>272</v>
      </c>
      <c r="AA141" s="19" t="s">
        <v>1834</v>
      </c>
      <c r="AB141" s="19" t="s">
        <v>381</v>
      </c>
      <c r="AC141" s="34" t="s">
        <v>192</v>
      </c>
      <c r="AD141" s="21"/>
      <c r="AE141" s="3"/>
      <c r="AF141" s="3"/>
    </row>
    <row r="142" spans="1:32" s="20" customFormat="1" ht="18" customHeight="1" x14ac:dyDescent="0.3">
      <c r="A142" s="10" t="s">
        <v>817</v>
      </c>
      <c r="B142" s="10">
        <v>3</v>
      </c>
      <c r="C142" s="10">
        <v>0</v>
      </c>
      <c r="D142" s="10">
        <v>0</v>
      </c>
      <c r="E142" s="10">
        <v>1</v>
      </c>
      <c r="F142" s="10">
        <v>0</v>
      </c>
      <c r="G142" s="10">
        <v>1</v>
      </c>
      <c r="H142" s="10">
        <v>0</v>
      </c>
      <c r="I142" s="10">
        <v>0</v>
      </c>
      <c r="J142" s="10">
        <v>1</v>
      </c>
      <c r="K142" s="10">
        <v>1</v>
      </c>
      <c r="L142" s="10">
        <v>1</v>
      </c>
      <c r="M142" s="10">
        <v>0</v>
      </c>
      <c r="N142" s="10">
        <v>0</v>
      </c>
      <c r="O142" s="10">
        <v>1</v>
      </c>
      <c r="P142" s="10">
        <v>4</v>
      </c>
      <c r="Q142" s="10">
        <f t="shared" si="4"/>
        <v>13</v>
      </c>
      <c r="R142" s="10">
        <v>8</v>
      </c>
      <c r="S142" s="23">
        <f t="shared" si="5"/>
        <v>0.54166666666666663</v>
      </c>
      <c r="T142" s="10" t="s">
        <v>427</v>
      </c>
      <c r="U142" s="21" t="s">
        <v>1394</v>
      </c>
      <c r="V142" s="30" t="s">
        <v>1395</v>
      </c>
      <c r="W142" s="19" t="s">
        <v>329</v>
      </c>
      <c r="X142" s="19" t="s">
        <v>153</v>
      </c>
      <c r="Y142" s="17">
        <v>4</v>
      </c>
      <c r="Z142" s="17" t="s">
        <v>314</v>
      </c>
      <c r="AA142" s="19" t="s">
        <v>1357</v>
      </c>
      <c r="AB142" s="19" t="s">
        <v>362</v>
      </c>
      <c r="AC142" s="34" t="s">
        <v>187</v>
      </c>
      <c r="AD142" s="21"/>
      <c r="AE142" s="3"/>
      <c r="AF142" s="3"/>
    </row>
    <row r="143" spans="1:32" s="20" customFormat="1" ht="18" customHeight="1" x14ac:dyDescent="0.3">
      <c r="A143" s="10" t="s">
        <v>536</v>
      </c>
      <c r="B143" s="10">
        <v>4</v>
      </c>
      <c r="C143" s="10">
        <v>0</v>
      </c>
      <c r="D143" s="10">
        <v>1</v>
      </c>
      <c r="E143" s="10">
        <v>1</v>
      </c>
      <c r="F143" s="10">
        <v>0</v>
      </c>
      <c r="G143" s="10">
        <v>0</v>
      </c>
      <c r="H143" s="10">
        <v>1</v>
      </c>
      <c r="I143" s="10">
        <v>0</v>
      </c>
      <c r="J143" s="10">
        <v>0</v>
      </c>
      <c r="K143" s="10">
        <v>1</v>
      </c>
      <c r="L143" s="10">
        <v>0</v>
      </c>
      <c r="M143" s="10">
        <v>0</v>
      </c>
      <c r="N143" s="10">
        <v>0</v>
      </c>
      <c r="O143" s="10">
        <v>1</v>
      </c>
      <c r="P143" s="10">
        <v>4</v>
      </c>
      <c r="Q143" s="10">
        <f t="shared" si="4"/>
        <v>13</v>
      </c>
      <c r="R143" s="10">
        <v>6</v>
      </c>
      <c r="S143" s="23">
        <f t="shared" si="5"/>
        <v>0.54166666666666663</v>
      </c>
      <c r="T143" s="10" t="s">
        <v>427</v>
      </c>
      <c r="U143" s="16" t="s">
        <v>1113</v>
      </c>
      <c r="V143" s="16" t="s">
        <v>368</v>
      </c>
      <c r="W143" s="16" t="s">
        <v>322</v>
      </c>
      <c r="X143" s="19" t="s">
        <v>146</v>
      </c>
      <c r="Y143" s="17">
        <v>4</v>
      </c>
      <c r="Z143" s="18" t="s">
        <v>344</v>
      </c>
      <c r="AA143" s="19" t="s">
        <v>1083</v>
      </c>
      <c r="AB143" s="19" t="s">
        <v>424</v>
      </c>
      <c r="AC143" s="34" t="s">
        <v>599</v>
      </c>
      <c r="AD143" s="21"/>
      <c r="AE143" s="3"/>
      <c r="AF143" s="3"/>
    </row>
    <row r="144" spans="1:32" s="20" customFormat="1" ht="18" customHeight="1" x14ac:dyDescent="0.3">
      <c r="A144" s="10" t="s">
        <v>534</v>
      </c>
      <c r="B144" s="10">
        <v>2</v>
      </c>
      <c r="C144" s="10">
        <v>3</v>
      </c>
      <c r="D144" s="10">
        <v>1</v>
      </c>
      <c r="E144" s="10">
        <v>1</v>
      </c>
      <c r="F144" s="10">
        <v>1</v>
      </c>
      <c r="G144" s="10">
        <v>1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4</v>
      </c>
      <c r="Q144" s="10">
        <f t="shared" si="4"/>
        <v>13</v>
      </c>
      <c r="R144" s="10">
        <v>2</v>
      </c>
      <c r="S144" s="23">
        <f t="shared" si="5"/>
        <v>0.54166666666666663</v>
      </c>
      <c r="T144" s="10" t="s">
        <v>426</v>
      </c>
      <c r="U144" s="16" t="s">
        <v>1526</v>
      </c>
      <c r="V144" s="16" t="s">
        <v>173</v>
      </c>
      <c r="W144" s="16" t="s">
        <v>310</v>
      </c>
      <c r="X144" s="19" t="s">
        <v>154</v>
      </c>
      <c r="Y144" s="17">
        <v>4</v>
      </c>
      <c r="Z144" s="18" t="s">
        <v>398</v>
      </c>
      <c r="AA144" s="19" t="s">
        <v>1525</v>
      </c>
      <c r="AB144" s="19" t="s">
        <v>362</v>
      </c>
      <c r="AC144" s="34" t="s">
        <v>281</v>
      </c>
      <c r="AD144" s="21"/>
      <c r="AE144" s="25"/>
      <c r="AF144" s="25"/>
    </row>
    <row r="145" spans="1:32" s="20" customFormat="1" ht="18" customHeight="1" x14ac:dyDescent="0.3">
      <c r="A145" s="10" t="s">
        <v>721</v>
      </c>
      <c r="B145" s="10">
        <v>5</v>
      </c>
      <c r="C145" s="10">
        <v>0</v>
      </c>
      <c r="D145" s="10">
        <v>0</v>
      </c>
      <c r="E145" s="10">
        <v>1</v>
      </c>
      <c r="F145" s="10">
        <v>1</v>
      </c>
      <c r="G145" s="10">
        <v>0</v>
      </c>
      <c r="H145" s="10">
        <v>1</v>
      </c>
      <c r="I145" s="10">
        <v>0</v>
      </c>
      <c r="J145" s="10">
        <v>0</v>
      </c>
      <c r="K145" s="10">
        <v>1</v>
      </c>
      <c r="L145" s="10">
        <v>1</v>
      </c>
      <c r="M145" s="10">
        <v>1</v>
      </c>
      <c r="N145" s="10">
        <v>1</v>
      </c>
      <c r="O145" s="10">
        <v>1</v>
      </c>
      <c r="P145" s="10">
        <v>0</v>
      </c>
      <c r="Q145" s="10">
        <f t="shared" si="4"/>
        <v>13</v>
      </c>
      <c r="R145" s="10">
        <v>4</v>
      </c>
      <c r="S145" s="23">
        <f t="shared" si="5"/>
        <v>0.54166666666666663</v>
      </c>
      <c r="T145" s="10" t="s">
        <v>427</v>
      </c>
      <c r="U145" s="16" t="s">
        <v>1666</v>
      </c>
      <c r="V145" s="16" t="s">
        <v>1106</v>
      </c>
      <c r="W145" s="16" t="s">
        <v>694</v>
      </c>
      <c r="X145" s="19" t="s">
        <v>157</v>
      </c>
      <c r="Y145" s="17">
        <v>4</v>
      </c>
      <c r="Z145" s="18" t="s">
        <v>262</v>
      </c>
      <c r="AA145" s="19" t="s">
        <v>1663</v>
      </c>
      <c r="AB145" s="19" t="s">
        <v>1030</v>
      </c>
      <c r="AC145" s="34" t="s">
        <v>226</v>
      </c>
      <c r="AD145" s="21"/>
      <c r="AE145" s="3"/>
      <c r="AF145" s="3"/>
    </row>
    <row r="146" spans="1:32" s="20" customFormat="1" ht="18" customHeight="1" x14ac:dyDescent="0.3">
      <c r="A146" s="10" t="s">
        <v>959</v>
      </c>
      <c r="B146" s="10">
        <v>3</v>
      </c>
      <c r="C146" s="10">
        <v>0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1</v>
      </c>
      <c r="O146" s="10">
        <v>1</v>
      </c>
      <c r="P146" s="10">
        <v>4</v>
      </c>
      <c r="Q146" s="10">
        <f t="shared" si="4"/>
        <v>13</v>
      </c>
      <c r="R146" s="10">
        <v>6</v>
      </c>
      <c r="S146" s="23">
        <f t="shared" si="5"/>
        <v>0.54166666666666663</v>
      </c>
      <c r="T146" s="10" t="s">
        <v>427</v>
      </c>
      <c r="U146" s="16" t="s">
        <v>1115</v>
      </c>
      <c r="V146" s="16" t="s">
        <v>173</v>
      </c>
      <c r="W146" s="16" t="s">
        <v>218</v>
      </c>
      <c r="X146" s="19" t="s">
        <v>146</v>
      </c>
      <c r="Y146" s="17">
        <v>4</v>
      </c>
      <c r="Z146" s="18" t="s">
        <v>398</v>
      </c>
      <c r="AA146" s="19" t="s">
        <v>1088</v>
      </c>
      <c r="AB146" s="19" t="s">
        <v>387</v>
      </c>
      <c r="AC146" s="34" t="s">
        <v>226</v>
      </c>
      <c r="AD146" s="21"/>
      <c r="AE146" s="3"/>
      <c r="AF146" s="3"/>
    </row>
    <row r="147" spans="1:32" s="20" customFormat="1" ht="18" customHeight="1" x14ac:dyDescent="0.3">
      <c r="A147" s="10" t="s">
        <v>817</v>
      </c>
      <c r="B147" s="10">
        <v>4</v>
      </c>
      <c r="C147" s="10">
        <v>1</v>
      </c>
      <c r="D147" s="10">
        <v>1</v>
      </c>
      <c r="E147" s="10">
        <v>0</v>
      </c>
      <c r="F147" s="10">
        <v>0</v>
      </c>
      <c r="G147" s="10">
        <v>1</v>
      </c>
      <c r="H147" s="10">
        <v>1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</v>
      </c>
      <c r="P147" s="10">
        <v>4</v>
      </c>
      <c r="Q147" s="10">
        <f t="shared" si="4"/>
        <v>13</v>
      </c>
      <c r="R147" s="10">
        <v>8</v>
      </c>
      <c r="S147" s="23">
        <f t="shared" si="5"/>
        <v>0.54166666666666663</v>
      </c>
      <c r="T147" s="10" t="s">
        <v>427</v>
      </c>
      <c r="U147" s="16" t="s">
        <v>367</v>
      </c>
      <c r="V147" s="16" t="s">
        <v>549</v>
      </c>
      <c r="W147" s="16" t="s">
        <v>336</v>
      </c>
      <c r="X147" s="19" t="s">
        <v>165</v>
      </c>
      <c r="Y147" s="17">
        <v>4</v>
      </c>
      <c r="Z147" s="18" t="s">
        <v>1891</v>
      </c>
      <c r="AA147" s="19" t="s">
        <v>1892</v>
      </c>
      <c r="AB147" s="19" t="s">
        <v>228</v>
      </c>
      <c r="AC147" s="34" t="s">
        <v>187</v>
      </c>
      <c r="AD147" s="21"/>
      <c r="AE147" s="3"/>
      <c r="AF147" s="3"/>
    </row>
    <row r="148" spans="1:32" s="20" customFormat="1" ht="18" customHeight="1" x14ac:dyDescent="0.3">
      <c r="A148" s="10" t="s">
        <v>817</v>
      </c>
      <c r="B148" s="10">
        <v>3</v>
      </c>
      <c r="C148" s="10">
        <v>1</v>
      </c>
      <c r="D148" s="10">
        <v>1</v>
      </c>
      <c r="E148" s="10">
        <v>1</v>
      </c>
      <c r="F148" s="10">
        <v>1</v>
      </c>
      <c r="G148" s="10">
        <v>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</v>
      </c>
      <c r="N148" s="10">
        <v>0</v>
      </c>
      <c r="O148" s="10">
        <v>0</v>
      </c>
      <c r="P148" s="10">
        <v>4</v>
      </c>
      <c r="Q148" s="10">
        <f t="shared" si="4"/>
        <v>13</v>
      </c>
      <c r="R148" s="10">
        <v>7</v>
      </c>
      <c r="S148" s="23">
        <f t="shared" si="5"/>
        <v>0.54166666666666663</v>
      </c>
      <c r="T148" s="10" t="s">
        <v>427</v>
      </c>
      <c r="U148" s="16" t="s">
        <v>1580</v>
      </c>
      <c r="V148" s="16" t="s">
        <v>217</v>
      </c>
      <c r="W148" s="16" t="s">
        <v>226</v>
      </c>
      <c r="X148" s="19" t="s">
        <v>155</v>
      </c>
      <c r="Y148" s="17">
        <v>4</v>
      </c>
      <c r="Z148" s="18" t="s">
        <v>262</v>
      </c>
      <c r="AA148" s="19" t="s">
        <v>1558</v>
      </c>
      <c r="AB148" s="19" t="s">
        <v>186</v>
      </c>
      <c r="AC148" s="34" t="s">
        <v>226</v>
      </c>
      <c r="AD148" s="21"/>
      <c r="AE148" s="3"/>
      <c r="AF148" s="3"/>
    </row>
    <row r="149" spans="1:32" s="20" customFormat="1" ht="18" customHeight="1" x14ac:dyDescent="0.3">
      <c r="A149" s="10" t="s">
        <v>831</v>
      </c>
      <c r="B149" s="10">
        <v>2</v>
      </c>
      <c r="C149" s="10">
        <v>0</v>
      </c>
      <c r="D149" s="10">
        <v>1</v>
      </c>
      <c r="E149" s="10">
        <v>1</v>
      </c>
      <c r="F149" s="10">
        <v>1</v>
      </c>
      <c r="G149" s="10">
        <v>0</v>
      </c>
      <c r="H149" s="10">
        <v>0</v>
      </c>
      <c r="I149" s="10">
        <v>0</v>
      </c>
      <c r="J149" s="10">
        <v>1</v>
      </c>
      <c r="K149" s="10">
        <v>1</v>
      </c>
      <c r="L149" s="10">
        <v>0</v>
      </c>
      <c r="M149" s="10">
        <v>1</v>
      </c>
      <c r="N149" s="10">
        <v>1</v>
      </c>
      <c r="O149" s="10">
        <v>0</v>
      </c>
      <c r="P149" s="10">
        <v>4</v>
      </c>
      <c r="Q149" s="10">
        <f t="shared" si="4"/>
        <v>13</v>
      </c>
      <c r="R149" s="10">
        <v>7</v>
      </c>
      <c r="S149" s="23">
        <f t="shared" si="5"/>
        <v>0.54166666666666663</v>
      </c>
      <c r="T149" s="10" t="s">
        <v>427</v>
      </c>
      <c r="U149" s="16" t="s">
        <v>1441</v>
      </c>
      <c r="V149" s="16" t="s">
        <v>313</v>
      </c>
      <c r="W149" s="16" t="s">
        <v>1578</v>
      </c>
      <c r="X149" s="19" t="s">
        <v>155</v>
      </c>
      <c r="Y149" s="17">
        <v>4</v>
      </c>
      <c r="Z149" s="18" t="s">
        <v>262</v>
      </c>
      <c r="AA149" s="19" t="s">
        <v>1558</v>
      </c>
      <c r="AB149" s="19" t="s">
        <v>186</v>
      </c>
      <c r="AC149" s="34" t="s">
        <v>226</v>
      </c>
      <c r="AD149" s="21"/>
      <c r="AE149" s="3"/>
      <c r="AF149" s="3"/>
    </row>
    <row r="150" spans="1:32" s="20" customFormat="1" ht="18" customHeight="1" x14ac:dyDescent="0.3">
      <c r="A150" s="10" t="s">
        <v>814</v>
      </c>
      <c r="B150" s="10">
        <v>4</v>
      </c>
      <c r="C150" s="10">
        <v>0</v>
      </c>
      <c r="D150" s="10">
        <v>1</v>
      </c>
      <c r="E150" s="10">
        <v>1</v>
      </c>
      <c r="F150" s="10">
        <v>1</v>
      </c>
      <c r="G150" s="10">
        <v>1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4</v>
      </c>
      <c r="Q150" s="10">
        <f t="shared" si="4"/>
        <v>13</v>
      </c>
      <c r="R150" s="10">
        <v>7</v>
      </c>
      <c r="S150" s="23">
        <f t="shared" si="5"/>
        <v>0.54166666666666663</v>
      </c>
      <c r="T150" s="10" t="s">
        <v>427</v>
      </c>
      <c r="U150" s="16" t="s">
        <v>941</v>
      </c>
      <c r="V150" s="16" t="s">
        <v>376</v>
      </c>
      <c r="W150" s="16" t="s">
        <v>886</v>
      </c>
      <c r="X150" s="19" t="s">
        <v>142</v>
      </c>
      <c r="Y150" s="17">
        <v>4</v>
      </c>
      <c r="Z150" s="18" t="s">
        <v>344</v>
      </c>
      <c r="AA150" s="19" t="s">
        <v>908</v>
      </c>
      <c r="AB150" s="19" t="s">
        <v>298</v>
      </c>
      <c r="AC150" s="34" t="s">
        <v>190</v>
      </c>
      <c r="AD150" s="21"/>
      <c r="AE150" s="3"/>
      <c r="AF150" s="3"/>
    </row>
    <row r="151" spans="1:32" s="20" customFormat="1" ht="18" customHeight="1" x14ac:dyDescent="0.3">
      <c r="A151" s="10" t="s">
        <v>541</v>
      </c>
      <c r="B151" s="10">
        <v>2</v>
      </c>
      <c r="C151" s="10">
        <v>0</v>
      </c>
      <c r="D151" s="10">
        <v>1</v>
      </c>
      <c r="E151" s="10">
        <v>0</v>
      </c>
      <c r="F151" s="10">
        <v>1</v>
      </c>
      <c r="G151" s="10">
        <v>1</v>
      </c>
      <c r="H151" s="10">
        <v>0</v>
      </c>
      <c r="I151" s="10">
        <v>1</v>
      </c>
      <c r="J151" s="10">
        <v>0</v>
      </c>
      <c r="K151" s="10">
        <v>1</v>
      </c>
      <c r="L151" s="10">
        <v>1</v>
      </c>
      <c r="M151" s="10">
        <v>0</v>
      </c>
      <c r="N151" s="10">
        <v>1</v>
      </c>
      <c r="O151" s="10">
        <v>0</v>
      </c>
      <c r="P151" s="10">
        <v>4</v>
      </c>
      <c r="Q151" s="10">
        <f t="shared" si="4"/>
        <v>13</v>
      </c>
      <c r="R151" s="10">
        <v>3</v>
      </c>
      <c r="S151" s="23">
        <f t="shared" si="5"/>
        <v>0.54166666666666663</v>
      </c>
      <c r="T151" s="10" t="s">
        <v>426</v>
      </c>
      <c r="U151" s="16" t="s">
        <v>717</v>
      </c>
      <c r="V151" s="16" t="s">
        <v>403</v>
      </c>
      <c r="W151" s="16" t="s">
        <v>253</v>
      </c>
      <c r="X151" s="19" t="s">
        <v>138</v>
      </c>
      <c r="Y151" s="17">
        <v>4</v>
      </c>
      <c r="Z151" s="18" t="s">
        <v>398</v>
      </c>
      <c r="AA151" s="19" t="s">
        <v>712</v>
      </c>
      <c r="AB151" s="19" t="s">
        <v>713</v>
      </c>
      <c r="AC151" s="34" t="s">
        <v>184</v>
      </c>
      <c r="AD151" s="21"/>
      <c r="AE151" s="3"/>
      <c r="AF151" s="3"/>
    </row>
    <row r="152" spans="1:32" s="20" customFormat="1" ht="18" customHeight="1" x14ac:dyDescent="0.3">
      <c r="A152" s="10" t="s">
        <v>942</v>
      </c>
      <c r="B152" s="10">
        <v>3</v>
      </c>
      <c r="C152" s="10">
        <v>0</v>
      </c>
      <c r="D152" s="10">
        <v>1</v>
      </c>
      <c r="E152" s="10">
        <v>1</v>
      </c>
      <c r="F152" s="10">
        <v>0</v>
      </c>
      <c r="G152" s="10">
        <v>1</v>
      </c>
      <c r="H152" s="10">
        <v>0</v>
      </c>
      <c r="I152" s="10">
        <v>1</v>
      </c>
      <c r="J152" s="10">
        <v>0</v>
      </c>
      <c r="K152" s="10">
        <v>1</v>
      </c>
      <c r="L152" s="10">
        <v>0</v>
      </c>
      <c r="M152" s="10">
        <v>0</v>
      </c>
      <c r="N152" s="10">
        <v>0</v>
      </c>
      <c r="O152" s="10">
        <v>1</v>
      </c>
      <c r="P152" s="10">
        <v>4</v>
      </c>
      <c r="Q152" s="10">
        <f t="shared" si="4"/>
        <v>13</v>
      </c>
      <c r="R152" s="10">
        <v>6</v>
      </c>
      <c r="S152" s="23">
        <f t="shared" si="5"/>
        <v>0.54166666666666663</v>
      </c>
      <c r="T152" s="10" t="s">
        <v>427</v>
      </c>
      <c r="U152" s="16" t="s">
        <v>1116</v>
      </c>
      <c r="V152" s="16" t="s">
        <v>838</v>
      </c>
      <c r="W152" s="16" t="s">
        <v>329</v>
      </c>
      <c r="X152" s="19" t="s">
        <v>146</v>
      </c>
      <c r="Y152" s="17">
        <v>4</v>
      </c>
      <c r="Z152" s="18" t="s">
        <v>398</v>
      </c>
      <c r="AA152" s="19" t="s">
        <v>1088</v>
      </c>
      <c r="AB152" s="19" t="s">
        <v>387</v>
      </c>
      <c r="AC152" s="34" t="s">
        <v>226</v>
      </c>
      <c r="AD152" s="21"/>
      <c r="AE152" s="3"/>
      <c r="AF152" s="3"/>
    </row>
    <row r="153" spans="1:32" s="20" customFormat="1" ht="18" customHeight="1" x14ac:dyDescent="0.3">
      <c r="A153" s="10" t="s">
        <v>942</v>
      </c>
      <c r="B153" s="10">
        <v>1</v>
      </c>
      <c r="C153" s="10">
        <v>3</v>
      </c>
      <c r="D153" s="10"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1</v>
      </c>
      <c r="J153" s="10">
        <v>0</v>
      </c>
      <c r="K153" s="10">
        <v>0</v>
      </c>
      <c r="L153" s="10">
        <v>0</v>
      </c>
      <c r="M153" s="10">
        <v>1</v>
      </c>
      <c r="N153" s="10">
        <v>1</v>
      </c>
      <c r="O153" s="10">
        <v>1</v>
      </c>
      <c r="P153" s="10">
        <v>4</v>
      </c>
      <c r="Q153" s="10">
        <f t="shared" si="4"/>
        <v>13</v>
      </c>
      <c r="R153" s="10">
        <v>7</v>
      </c>
      <c r="S153" s="23">
        <f t="shared" si="5"/>
        <v>0.54166666666666663</v>
      </c>
      <c r="T153" s="10" t="s">
        <v>427</v>
      </c>
      <c r="U153" s="16" t="s">
        <v>943</v>
      </c>
      <c r="V153" s="16" t="s">
        <v>211</v>
      </c>
      <c r="W153" s="16" t="s">
        <v>212</v>
      </c>
      <c r="X153" s="19" t="s">
        <v>142</v>
      </c>
      <c r="Y153" s="17">
        <v>4</v>
      </c>
      <c r="Z153" s="18" t="s">
        <v>398</v>
      </c>
      <c r="AA153" s="19" t="s">
        <v>911</v>
      </c>
      <c r="AB153" s="19" t="s">
        <v>622</v>
      </c>
      <c r="AC153" s="34" t="s">
        <v>187</v>
      </c>
      <c r="AD153" s="21"/>
      <c r="AE153" s="3"/>
      <c r="AF153" s="3"/>
    </row>
    <row r="154" spans="1:32" s="20" customFormat="1" ht="18" customHeight="1" x14ac:dyDescent="0.3">
      <c r="A154" s="10" t="s">
        <v>944</v>
      </c>
      <c r="B154" s="10">
        <v>2</v>
      </c>
      <c r="C154" s="10">
        <v>0</v>
      </c>
      <c r="D154" s="10">
        <v>1</v>
      </c>
      <c r="E154" s="10">
        <v>1</v>
      </c>
      <c r="F154" s="10">
        <v>1</v>
      </c>
      <c r="G154" s="10">
        <v>0</v>
      </c>
      <c r="H154" s="10">
        <v>1</v>
      </c>
      <c r="I154" s="10">
        <v>1</v>
      </c>
      <c r="J154" s="10">
        <v>0</v>
      </c>
      <c r="K154" s="10">
        <v>0</v>
      </c>
      <c r="L154" s="10">
        <v>0</v>
      </c>
      <c r="M154" s="10">
        <v>1</v>
      </c>
      <c r="N154" s="10">
        <v>0</v>
      </c>
      <c r="O154" s="10">
        <v>1</v>
      </c>
      <c r="P154" s="10">
        <v>4</v>
      </c>
      <c r="Q154" s="10">
        <f t="shared" si="4"/>
        <v>13</v>
      </c>
      <c r="R154" s="10">
        <v>8</v>
      </c>
      <c r="S154" s="23">
        <f t="shared" si="5"/>
        <v>0.54166666666666663</v>
      </c>
      <c r="T154" s="10" t="s">
        <v>427</v>
      </c>
      <c r="U154" s="16" t="s">
        <v>484</v>
      </c>
      <c r="V154" s="16" t="s">
        <v>862</v>
      </c>
      <c r="W154" s="16" t="s">
        <v>310</v>
      </c>
      <c r="X154" s="19" t="s">
        <v>142</v>
      </c>
      <c r="Y154" s="17">
        <v>4</v>
      </c>
      <c r="Z154" s="18" t="s">
        <v>398</v>
      </c>
      <c r="AA154" s="19" t="s">
        <v>911</v>
      </c>
      <c r="AB154" s="19" t="s">
        <v>622</v>
      </c>
      <c r="AC154" s="34" t="s">
        <v>187</v>
      </c>
      <c r="AD154" s="21"/>
      <c r="AE154" s="3"/>
      <c r="AF154" s="3"/>
    </row>
    <row r="155" spans="1:32" s="20" customFormat="1" ht="18" customHeight="1" x14ac:dyDescent="0.3">
      <c r="A155" s="10" t="s">
        <v>721</v>
      </c>
      <c r="B155" s="10">
        <v>5</v>
      </c>
      <c r="C155" s="10">
        <v>0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1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1</v>
      </c>
      <c r="P155" s="10">
        <v>4</v>
      </c>
      <c r="Q155" s="10">
        <f t="shared" si="4"/>
        <v>13</v>
      </c>
      <c r="R155" s="10">
        <v>8</v>
      </c>
      <c r="S155" s="23">
        <f t="shared" si="5"/>
        <v>0.54166666666666663</v>
      </c>
      <c r="T155" s="10" t="s">
        <v>427</v>
      </c>
      <c r="U155" s="16" t="s">
        <v>1390</v>
      </c>
      <c r="V155" s="16" t="s">
        <v>183</v>
      </c>
      <c r="W155" s="16" t="s">
        <v>192</v>
      </c>
      <c r="X155" s="19" t="s">
        <v>153</v>
      </c>
      <c r="Y155" s="17">
        <v>4</v>
      </c>
      <c r="Z155" s="18" t="s">
        <v>344</v>
      </c>
      <c r="AA155" s="19" t="s">
        <v>312</v>
      </c>
      <c r="AB155" s="19" t="s">
        <v>217</v>
      </c>
      <c r="AC155" s="34" t="s">
        <v>187</v>
      </c>
      <c r="AD155" s="21"/>
      <c r="AE155" s="3"/>
      <c r="AF155" s="3"/>
    </row>
    <row r="156" spans="1:32" s="3" customFormat="1" ht="18" customHeight="1" x14ac:dyDescent="0.3">
      <c r="A156" s="10" t="s">
        <v>534</v>
      </c>
      <c r="B156" s="10">
        <v>4</v>
      </c>
      <c r="C156" s="10">
        <v>1</v>
      </c>
      <c r="D156" s="10">
        <v>1</v>
      </c>
      <c r="E156" s="10">
        <v>1</v>
      </c>
      <c r="F156" s="10">
        <v>0</v>
      </c>
      <c r="G156" s="10">
        <v>0</v>
      </c>
      <c r="H156" s="10">
        <v>0</v>
      </c>
      <c r="I156" s="10">
        <v>1</v>
      </c>
      <c r="J156" s="10">
        <v>0</v>
      </c>
      <c r="K156" s="10">
        <v>1</v>
      </c>
      <c r="L156" s="10">
        <v>0</v>
      </c>
      <c r="M156" s="10">
        <v>0</v>
      </c>
      <c r="N156" s="10">
        <v>0</v>
      </c>
      <c r="O156" s="10">
        <v>0</v>
      </c>
      <c r="P156" s="10">
        <v>4</v>
      </c>
      <c r="Q156" s="10">
        <f t="shared" si="4"/>
        <v>13</v>
      </c>
      <c r="R156" s="10">
        <v>8</v>
      </c>
      <c r="S156" s="23">
        <f t="shared" si="5"/>
        <v>0.54166666666666663</v>
      </c>
      <c r="T156" s="12" t="s">
        <v>427</v>
      </c>
      <c r="U156" s="11" t="s">
        <v>1901</v>
      </c>
      <c r="V156" s="13" t="s">
        <v>549</v>
      </c>
      <c r="W156" s="11" t="s">
        <v>1327</v>
      </c>
      <c r="X156" s="9" t="s">
        <v>165</v>
      </c>
      <c r="Y156" s="8">
        <v>4</v>
      </c>
      <c r="Z156" s="14" t="s">
        <v>1444</v>
      </c>
      <c r="AA156" s="9" t="s">
        <v>1885</v>
      </c>
      <c r="AB156" s="9" t="s">
        <v>432</v>
      </c>
      <c r="AC156" s="27" t="s">
        <v>281</v>
      </c>
      <c r="AD156" s="21"/>
    </row>
    <row r="157" spans="1:32" s="3" customFormat="1" ht="18" customHeight="1" x14ac:dyDescent="0.3">
      <c r="A157" s="10" t="s">
        <v>936</v>
      </c>
      <c r="B157" s="10">
        <v>1</v>
      </c>
      <c r="C157" s="10">
        <v>3</v>
      </c>
      <c r="D157" s="10">
        <v>1</v>
      </c>
      <c r="E157" s="10">
        <v>1</v>
      </c>
      <c r="F157" s="10">
        <v>1</v>
      </c>
      <c r="G157" s="10">
        <v>0</v>
      </c>
      <c r="H157" s="10">
        <v>1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1</v>
      </c>
      <c r="P157" s="10">
        <v>4</v>
      </c>
      <c r="Q157" s="10">
        <f t="shared" si="4"/>
        <v>13</v>
      </c>
      <c r="R157" s="10">
        <v>6</v>
      </c>
      <c r="S157" s="23">
        <f t="shared" si="5"/>
        <v>0.54166666666666663</v>
      </c>
      <c r="T157" s="12" t="s">
        <v>427</v>
      </c>
      <c r="U157" s="11" t="s">
        <v>1114</v>
      </c>
      <c r="V157" s="13" t="s">
        <v>339</v>
      </c>
      <c r="W157" s="11" t="s">
        <v>236</v>
      </c>
      <c r="X157" s="9" t="s">
        <v>146</v>
      </c>
      <c r="Y157" s="8">
        <v>4</v>
      </c>
      <c r="Z157" s="14" t="s">
        <v>398</v>
      </c>
      <c r="AA157" s="9" t="s">
        <v>1088</v>
      </c>
      <c r="AB157" s="9" t="s">
        <v>387</v>
      </c>
      <c r="AC157" s="27" t="s">
        <v>226</v>
      </c>
      <c r="AD157" s="21"/>
    </row>
    <row r="158" spans="1:32" s="3" customFormat="1" ht="18" customHeight="1" x14ac:dyDescent="0.3">
      <c r="A158" s="10" t="s">
        <v>839</v>
      </c>
      <c r="B158" s="10">
        <v>3</v>
      </c>
      <c r="C158" s="10">
        <v>0</v>
      </c>
      <c r="D158" s="10">
        <v>0</v>
      </c>
      <c r="E158" s="10">
        <v>1</v>
      </c>
      <c r="F158" s="10">
        <v>1</v>
      </c>
      <c r="G158" s="10">
        <v>0</v>
      </c>
      <c r="H158" s="10">
        <v>0</v>
      </c>
      <c r="I158" s="10">
        <v>1</v>
      </c>
      <c r="J158" s="10">
        <v>0</v>
      </c>
      <c r="K158" s="10">
        <v>1</v>
      </c>
      <c r="L158" s="10">
        <v>1</v>
      </c>
      <c r="M158" s="10">
        <v>0</v>
      </c>
      <c r="N158" s="10">
        <v>1</v>
      </c>
      <c r="O158" s="10">
        <v>0</v>
      </c>
      <c r="P158" s="10">
        <v>4</v>
      </c>
      <c r="Q158" s="10">
        <f t="shared" si="4"/>
        <v>13</v>
      </c>
      <c r="R158" s="10">
        <v>7</v>
      </c>
      <c r="S158" s="23">
        <f t="shared" si="5"/>
        <v>0.54166666666666663</v>
      </c>
      <c r="T158" s="12" t="s">
        <v>427</v>
      </c>
      <c r="U158" s="11" t="s">
        <v>1579</v>
      </c>
      <c r="V158" s="13" t="s">
        <v>403</v>
      </c>
      <c r="W158" s="11" t="s">
        <v>319</v>
      </c>
      <c r="X158" s="9" t="s">
        <v>155</v>
      </c>
      <c r="Y158" s="8">
        <v>4</v>
      </c>
      <c r="Z158" s="14" t="s">
        <v>398</v>
      </c>
      <c r="AA158" s="9" t="s">
        <v>221</v>
      </c>
      <c r="AB158" s="9" t="s">
        <v>998</v>
      </c>
      <c r="AC158" s="27" t="s">
        <v>417</v>
      </c>
      <c r="AD158" s="21"/>
    </row>
    <row r="159" spans="1:32" s="3" customFormat="1" ht="18" customHeight="1" x14ac:dyDescent="0.3">
      <c r="A159" s="10" t="s">
        <v>854</v>
      </c>
      <c r="B159" s="10">
        <v>2</v>
      </c>
      <c r="C159" s="10">
        <v>1</v>
      </c>
      <c r="D159" s="10">
        <v>1</v>
      </c>
      <c r="E159" s="10">
        <v>1</v>
      </c>
      <c r="F159" s="10">
        <v>0</v>
      </c>
      <c r="G159" s="10">
        <v>0</v>
      </c>
      <c r="H159" s="10">
        <v>1</v>
      </c>
      <c r="I159" s="10">
        <v>0</v>
      </c>
      <c r="J159" s="10">
        <v>1</v>
      </c>
      <c r="K159" s="10">
        <v>1</v>
      </c>
      <c r="L159" s="10">
        <v>0</v>
      </c>
      <c r="M159" s="10">
        <v>1</v>
      </c>
      <c r="N159" s="10">
        <v>0</v>
      </c>
      <c r="O159" s="10">
        <v>0</v>
      </c>
      <c r="P159" s="10">
        <v>4</v>
      </c>
      <c r="Q159" s="10">
        <f t="shared" si="4"/>
        <v>13</v>
      </c>
      <c r="R159" s="10">
        <v>8</v>
      </c>
      <c r="S159" s="23">
        <f t="shared" si="5"/>
        <v>0.54166666666666663</v>
      </c>
      <c r="T159" s="12" t="s">
        <v>427</v>
      </c>
      <c r="U159" s="28" t="s">
        <v>1396</v>
      </c>
      <c r="V159" s="26" t="s">
        <v>353</v>
      </c>
      <c r="W159" s="9" t="s">
        <v>340</v>
      </c>
      <c r="X159" s="9" t="s">
        <v>153</v>
      </c>
      <c r="Y159" s="8">
        <v>4</v>
      </c>
      <c r="Z159" s="8" t="s">
        <v>314</v>
      </c>
      <c r="AA159" s="9" t="s">
        <v>1357</v>
      </c>
      <c r="AB159" s="9" t="s">
        <v>362</v>
      </c>
      <c r="AC159" s="27" t="s">
        <v>187</v>
      </c>
      <c r="AD159" s="21"/>
    </row>
    <row r="160" spans="1:32" s="3" customFormat="1" ht="18" customHeight="1" x14ac:dyDescent="0.3">
      <c r="A160" s="10" t="s">
        <v>536</v>
      </c>
      <c r="B160" s="10">
        <v>0</v>
      </c>
      <c r="C160" s="10">
        <v>1</v>
      </c>
      <c r="D160" s="10">
        <v>1</v>
      </c>
      <c r="E160" s="10">
        <v>0</v>
      </c>
      <c r="F160" s="10">
        <v>0</v>
      </c>
      <c r="G160" s="10">
        <v>1</v>
      </c>
      <c r="H160" s="10">
        <v>0</v>
      </c>
      <c r="I160" s="10">
        <v>1</v>
      </c>
      <c r="J160" s="10">
        <v>1</v>
      </c>
      <c r="K160" s="10">
        <v>1</v>
      </c>
      <c r="L160" s="10">
        <v>1</v>
      </c>
      <c r="M160" s="10">
        <v>0</v>
      </c>
      <c r="N160" s="10">
        <v>1</v>
      </c>
      <c r="O160" s="10">
        <v>1</v>
      </c>
      <c r="P160" s="10">
        <v>4</v>
      </c>
      <c r="Q160" s="10">
        <f t="shared" si="4"/>
        <v>13</v>
      </c>
      <c r="R160" s="10">
        <v>3</v>
      </c>
      <c r="S160" s="23">
        <f t="shared" si="5"/>
        <v>0.54166666666666663</v>
      </c>
      <c r="T160" s="12" t="s">
        <v>426</v>
      </c>
      <c r="U160" s="11" t="s">
        <v>716</v>
      </c>
      <c r="V160" s="13" t="s">
        <v>466</v>
      </c>
      <c r="W160" s="11" t="s">
        <v>204</v>
      </c>
      <c r="X160" s="9" t="s">
        <v>138</v>
      </c>
      <c r="Y160" s="8">
        <v>4</v>
      </c>
      <c r="Z160" s="14" t="s">
        <v>398</v>
      </c>
      <c r="AA160" s="9" t="s">
        <v>712</v>
      </c>
      <c r="AB160" s="9" t="s">
        <v>713</v>
      </c>
      <c r="AC160" s="27" t="s">
        <v>184</v>
      </c>
      <c r="AD160" s="21"/>
    </row>
    <row r="161" spans="1:32" s="3" customFormat="1" ht="18" customHeight="1" x14ac:dyDescent="0.3">
      <c r="A161" s="10" t="s">
        <v>503</v>
      </c>
      <c r="B161" s="10">
        <v>3</v>
      </c>
      <c r="C161" s="10">
        <v>3</v>
      </c>
      <c r="D161" s="10">
        <v>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1</v>
      </c>
      <c r="M161" s="10">
        <v>0</v>
      </c>
      <c r="N161" s="10">
        <v>0</v>
      </c>
      <c r="O161" s="10">
        <v>0</v>
      </c>
      <c r="P161" s="10">
        <v>4</v>
      </c>
      <c r="Q161" s="10">
        <f t="shared" si="4"/>
        <v>13</v>
      </c>
      <c r="R161" s="10">
        <v>1</v>
      </c>
      <c r="S161" s="23">
        <f t="shared" si="5"/>
        <v>0.54166666666666663</v>
      </c>
      <c r="T161" s="12" t="s">
        <v>428</v>
      </c>
      <c r="U161" s="48" t="s">
        <v>608</v>
      </c>
      <c r="V161" s="51" t="s">
        <v>173</v>
      </c>
      <c r="W161" s="31" t="s">
        <v>184</v>
      </c>
      <c r="X161" s="9" t="s">
        <v>134</v>
      </c>
      <c r="Y161" s="8">
        <v>4</v>
      </c>
      <c r="Z161" s="14" t="s">
        <v>272</v>
      </c>
      <c r="AA161" s="9" t="s">
        <v>609</v>
      </c>
      <c r="AB161" s="9" t="s">
        <v>381</v>
      </c>
      <c r="AC161" s="27" t="s">
        <v>610</v>
      </c>
      <c r="AD161" s="21"/>
    </row>
    <row r="162" spans="1:32" s="3" customFormat="1" ht="18" customHeight="1" x14ac:dyDescent="0.3">
      <c r="A162" s="10" t="s">
        <v>503</v>
      </c>
      <c r="B162" s="10">
        <v>2</v>
      </c>
      <c r="C162" s="10">
        <v>1</v>
      </c>
      <c r="D162" s="10">
        <v>1</v>
      </c>
      <c r="E162" s="10">
        <v>1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1</v>
      </c>
      <c r="N162" s="10">
        <v>0</v>
      </c>
      <c r="O162" s="10">
        <v>1</v>
      </c>
      <c r="P162" s="10">
        <v>4</v>
      </c>
      <c r="Q162" s="10">
        <f t="shared" si="4"/>
        <v>12</v>
      </c>
      <c r="R162" s="10">
        <v>9</v>
      </c>
      <c r="S162" s="23">
        <f t="shared" si="5"/>
        <v>0.5</v>
      </c>
      <c r="T162" s="12" t="s">
        <v>427</v>
      </c>
      <c r="U162" s="11" t="s">
        <v>1398</v>
      </c>
      <c r="V162" s="13" t="s">
        <v>376</v>
      </c>
      <c r="W162" s="11" t="s">
        <v>319</v>
      </c>
      <c r="X162" s="9" t="s">
        <v>153</v>
      </c>
      <c r="Y162" s="8">
        <v>4</v>
      </c>
      <c r="Z162" s="14" t="s">
        <v>344</v>
      </c>
      <c r="AA162" s="9" t="s">
        <v>312</v>
      </c>
      <c r="AB162" s="9" t="s">
        <v>217</v>
      </c>
      <c r="AC162" s="27" t="s">
        <v>187</v>
      </c>
      <c r="AD162" s="21"/>
    </row>
    <row r="163" spans="1:32" s="3" customFormat="1" ht="18" customHeight="1" x14ac:dyDescent="0.3">
      <c r="A163" s="10" t="s">
        <v>836</v>
      </c>
      <c r="B163" s="10">
        <v>1</v>
      </c>
      <c r="C163" s="10">
        <v>0</v>
      </c>
      <c r="D163" s="10">
        <v>1</v>
      </c>
      <c r="E163" s="10">
        <v>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</v>
      </c>
      <c r="L163" s="10">
        <v>1</v>
      </c>
      <c r="M163" s="10">
        <v>1</v>
      </c>
      <c r="N163" s="10">
        <v>1</v>
      </c>
      <c r="O163" s="10">
        <v>1</v>
      </c>
      <c r="P163" s="10">
        <v>4</v>
      </c>
      <c r="Q163" s="10">
        <f t="shared" si="4"/>
        <v>12</v>
      </c>
      <c r="R163" s="10">
        <v>8</v>
      </c>
      <c r="S163" s="23">
        <f t="shared" si="5"/>
        <v>0.5</v>
      </c>
      <c r="T163" s="12" t="s">
        <v>427</v>
      </c>
      <c r="U163" s="11" t="s">
        <v>1582</v>
      </c>
      <c r="V163" s="13" t="s">
        <v>353</v>
      </c>
      <c r="W163" s="11" t="s">
        <v>904</v>
      </c>
      <c r="X163" s="9" t="s">
        <v>155</v>
      </c>
      <c r="Y163" s="8">
        <v>4</v>
      </c>
      <c r="Z163" s="14" t="s">
        <v>262</v>
      </c>
      <c r="AA163" s="9" t="s">
        <v>1558</v>
      </c>
      <c r="AB163" s="9" t="s">
        <v>186</v>
      </c>
      <c r="AC163" s="27" t="s">
        <v>226</v>
      </c>
      <c r="AD163" s="21"/>
    </row>
    <row r="164" spans="1:32" s="3" customFormat="1" ht="18" customHeight="1" x14ac:dyDescent="0.3">
      <c r="A164" s="10" t="s">
        <v>942</v>
      </c>
      <c r="B164" s="10">
        <v>1</v>
      </c>
      <c r="C164" s="10">
        <v>0</v>
      </c>
      <c r="D164" s="10">
        <v>1</v>
      </c>
      <c r="E164" s="10">
        <v>1</v>
      </c>
      <c r="F164" s="10">
        <v>1</v>
      </c>
      <c r="G164" s="10">
        <v>1</v>
      </c>
      <c r="H164" s="10">
        <v>0</v>
      </c>
      <c r="I164" s="10">
        <v>1</v>
      </c>
      <c r="J164" s="10">
        <v>0</v>
      </c>
      <c r="K164" s="10">
        <v>0</v>
      </c>
      <c r="L164" s="10">
        <v>0</v>
      </c>
      <c r="M164" s="10">
        <v>1</v>
      </c>
      <c r="N164" s="10">
        <v>1</v>
      </c>
      <c r="O164" s="10">
        <v>0</v>
      </c>
      <c r="P164" s="10">
        <v>4</v>
      </c>
      <c r="Q164" s="10">
        <f t="shared" si="4"/>
        <v>12</v>
      </c>
      <c r="R164" s="10">
        <v>8</v>
      </c>
      <c r="S164" s="23">
        <f t="shared" si="5"/>
        <v>0.5</v>
      </c>
      <c r="T164" s="12" t="s">
        <v>427</v>
      </c>
      <c r="U164" s="11" t="s">
        <v>1584</v>
      </c>
      <c r="V164" s="13" t="s">
        <v>1585</v>
      </c>
      <c r="W164" s="11" t="s">
        <v>1586</v>
      </c>
      <c r="X164" s="9" t="s">
        <v>155</v>
      </c>
      <c r="Y164" s="8">
        <v>4</v>
      </c>
      <c r="Z164" s="14" t="s">
        <v>398</v>
      </c>
      <c r="AA164" s="9" t="s">
        <v>221</v>
      </c>
      <c r="AB164" s="9" t="s">
        <v>998</v>
      </c>
      <c r="AC164" s="27" t="s">
        <v>417</v>
      </c>
      <c r="AD164" s="21"/>
    </row>
    <row r="165" spans="1:32" s="3" customFormat="1" ht="18" customHeight="1" x14ac:dyDescent="0.3">
      <c r="A165" s="10" t="s">
        <v>959</v>
      </c>
      <c r="B165" s="10">
        <v>5</v>
      </c>
      <c r="C165" s="10">
        <v>0</v>
      </c>
      <c r="D165" s="10">
        <v>0</v>
      </c>
      <c r="E165" s="10">
        <v>1</v>
      </c>
      <c r="F165" s="10">
        <v>0</v>
      </c>
      <c r="G165" s="10">
        <v>1</v>
      </c>
      <c r="H165" s="10">
        <v>0</v>
      </c>
      <c r="I165" s="10">
        <v>1</v>
      </c>
      <c r="J165" s="10">
        <v>1</v>
      </c>
      <c r="K165" s="10">
        <v>1</v>
      </c>
      <c r="L165" s="10">
        <v>1</v>
      </c>
      <c r="M165" s="10">
        <v>0</v>
      </c>
      <c r="N165" s="10">
        <v>1</v>
      </c>
      <c r="O165" s="10">
        <v>0</v>
      </c>
      <c r="P165" s="10">
        <v>0</v>
      </c>
      <c r="Q165" s="10">
        <f t="shared" si="4"/>
        <v>12</v>
      </c>
      <c r="R165" s="10">
        <v>9</v>
      </c>
      <c r="S165" s="23">
        <f t="shared" si="5"/>
        <v>0.5</v>
      </c>
      <c r="T165" s="12" t="s">
        <v>427</v>
      </c>
      <c r="U165" s="11" t="s">
        <v>1403</v>
      </c>
      <c r="V165" s="13" t="s">
        <v>183</v>
      </c>
      <c r="W165" s="11" t="s">
        <v>401</v>
      </c>
      <c r="X165" s="9" t="s">
        <v>153</v>
      </c>
      <c r="Y165" s="8">
        <v>4</v>
      </c>
      <c r="Z165" s="14" t="s">
        <v>398</v>
      </c>
      <c r="AA165" s="9" t="s">
        <v>1355</v>
      </c>
      <c r="AB165" s="9" t="s">
        <v>298</v>
      </c>
      <c r="AC165" s="27" t="s">
        <v>187</v>
      </c>
      <c r="AD165" s="21"/>
    </row>
    <row r="166" spans="1:32" s="3" customFormat="1" ht="18" customHeight="1" x14ac:dyDescent="0.3">
      <c r="A166" s="10" t="s">
        <v>721</v>
      </c>
      <c r="B166" s="10">
        <v>4</v>
      </c>
      <c r="C166" s="10">
        <v>0</v>
      </c>
      <c r="D166" s="10">
        <v>1</v>
      </c>
      <c r="E166" s="10">
        <v>1</v>
      </c>
      <c r="F166" s="10">
        <v>1</v>
      </c>
      <c r="G166" s="10">
        <v>0</v>
      </c>
      <c r="H166" s="10">
        <v>0</v>
      </c>
      <c r="I166" s="10">
        <v>0</v>
      </c>
      <c r="J166" s="10">
        <v>1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4</v>
      </c>
      <c r="Q166" s="10">
        <f t="shared" si="4"/>
        <v>12</v>
      </c>
      <c r="R166" s="10">
        <v>9</v>
      </c>
      <c r="S166" s="23">
        <f t="shared" si="5"/>
        <v>0.5</v>
      </c>
      <c r="T166" s="12" t="s">
        <v>427</v>
      </c>
      <c r="U166" s="11" t="s">
        <v>1902</v>
      </c>
      <c r="V166" s="13" t="s">
        <v>362</v>
      </c>
      <c r="W166" s="11" t="s">
        <v>199</v>
      </c>
      <c r="X166" s="9" t="s">
        <v>165</v>
      </c>
      <c r="Y166" s="8">
        <v>4</v>
      </c>
      <c r="Z166" s="14" t="s">
        <v>1444</v>
      </c>
      <c r="AA166" s="9" t="s">
        <v>1885</v>
      </c>
      <c r="AB166" s="9" t="s">
        <v>432</v>
      </c>
      <c r="AC166" s="27" t="s">
        <v>281</v>
      </c>
      <c r="AD166" s="21"/>
    </row>
    <row r="167" spans="1:32" s="3" customFormat="1" ht="18" customHeight="1" x14ac:dyDescent="0.3">
      <c r="A167" s="10" t="s">
        <v>503</v>
      </c>
      <c r="B167" s="10">
        <v>3</v>
      </c>
      <c r="C167" s="10">
        <v>1</v>
      </c>
      <c r="D167" s="10">
        <v>1</v>
      </c>
      <c r="E167" s="10">
        <v>1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1</v>
      </c>
      <c r="L167" s="10">
        <v>1</v>
      </c>
      <c r="M167" s="10">
        <v>1</v>
      </c>
      <c r="N167" s="10">
        <v>1</v>
      </c>
      <c r="O167" s="10">
        <v>1</v>
      </c>
      <c r="P167" s="10">
        <v>0</v>
      </c>
      <c r="Q167" s="10">
        <f t="shared" si="4"/>
        <v>12</v>
      </c>
      <c r="R167" s="10">
        <v>8</v>
      </c>
      <c r="S167" s="23">
        <f t="shared" si="5"/>
        <v>0.5</v>
      </c>
      <c r="T167" s="12" t="s">
        <v>427</v>
      </c>
      <c r="U167" s="11" t="s">
        <v>1581</v>
      </c>
      <c r="V167" s="13" t="s">
        <v>301</v>
      </c>
      <c r="W167" s="11" t="s">
        <v>199</v>
      </c>
      <c r="X167" s="9" t="s">
        <v>155</v>
      </c>
      <c r="Y167" s="8">
        <v>4</v>
      </c>
      <c r="Z167" s="14" t="s">
        <v>344</v>
      </c>
      <c r="AA167" s="9" t="s">
        <v>1560</v>
      </c>
      <c r="AB167" s="9" t="s">
        <v>228</v>
      </c>
      <c r="AC167" s="27" t="s">
        <v>299</v>
      </c>
      <c r="AD167" s="21"/>
    </row>
    <row r="168" spans="1:32" s="3" customFormat="1" ht="18" customHeight="1" x14ac:dyDescent="0.3">
      <c r="A168" s="10" t="s">
        <v>938</v>
      </c>
      <c r="B168" s="10">
        <v>0</v>
      </c>
      <c r="C168" s="10">
        <v>0</v>
      </c>
      <c r="D168" s="10">
        <v>1</v>
      </c>
      <c r="E168" s="10">
        <v>1</v>
      </c>
      <c r="F168" s="10">
        <v>1</v>
      </c>
      <c r="G168" s="10">
        <v>1</v>
      </c>
      <c r="H168" s="10">
        <v>0</v>
      </c>
      <c r="I168" s="10">
        <v>0</v>
      </c>
      <c r="J168" s="10">
        <v>0</v>
      </c>
      <c r="K168" s="10">
        <v>1</v>
      </c>
      <c r="L168" s="10">
        <v>0</v>
      </c>
      <c r="M168" s="10">
        <v>1</v>
      </c>
      <c r="N168" s="10">
        <v>1</v>
      </c>
      <c r="O168" s="10">
        <v>1</v>
      </c>
      <c r="P168" s="10">
        <v>4</v>
      </c>
      <c r="Q168" s="10">
        <f t="shared" si="4"/>
        <v>12</v>
      </c>
      <c r="R168" s="10">
        <v>7</v>
      </c>
      <c r="S168" s="23">
        <f t="shared" si="5"/>
        <v>0.5</v>
      </c>
      <c r="T168" s="12" t="s">
        <v>427</v>
      </c>
      <c r="U168" s="11" t="s">
        <v>1117</v>
      </c>
      <c r="V168" s="13" t="s">
        <v>186</v>
      </c>
      <c r="W168" s="11" t="s">
        <v>192</v>
      </c>
      <c r="X168" s="9" t="s">
        <v>146</v>
      </c>
      <c r="Y168" s="8">
        <v>4</v>
      </c>
      <c r="Z168" s="14" t="s">
        <v>398</v>
      </c>
      <c r="AA168" s="9" t="s">
        <v>1088</v>
      </c>
      <c r="AB168" s="9" t="s">
        <v>387</v>
      </c>
      <c r="AC168" s="27" t="s">
        <v>226</v>
      </c>
      <c r="AD168" s="21"/>
    </row>
    <row r="169" spans="1:32" s="3" customFormat="1" ht="18" customHeight="1" x14ac:dyDescent="0.3">
      <c r="A169" s="10" t="s">
        <v>826</v>
      </c>
      <c r="B169" s="10">
        <v>2</v>
      </c>
      <c r="C169" s="10">
        <v>0</v>
      </c>
      <c r="D169" s="10">
        <v>1</v>
      </c>
      <c r="E169" s="10">
        <v>1</v>
      </c>
      <c r="F169" s="10">
        <v>1</v>
      </c>
      <c r="G169" s="10">
        <v>0</v>
      </c>
      <c r="H169" s="10">
        <v>1</v>
      </c>
      <c r="I169" s="10">
        <v>0</v>
      </c>
      <c r="J169" s="10">
        <v>1</v>
      </c>
      <c r="K169" s="10">
        <v>0</v>
      </c>
      <c r="L169" s="10">
        <v>0</v>
      </c>
      <c r="M169" s="10">
        <v>1</v>
      </c>
      <c r="N169" s="10">
        <v>0</v>
      </c>
      <c r="O169" s="10">
        <v>0</v>
      </c>
      <c r="P169" s="10">
        <v>4</v>
      </c>
      <c r="Q169" s="10">
        <f t="shared" si="4"/>
        <v>12</v>
      </c>
      <c r="R169" s="10">
        <v>9</v>
      </c>
      <c r="S169" s="23">
        <f t="shared" si="5"/>
        <v>0.5</v>
      </c>
      <c r="T169" s="12" t="s">
        <v>427</v>
      </c>
      <c r="U169" s="11" t="s">
        <v>1903</v>
      </c>
      <c r="V169" s="13" t="s">
        <v>1153</v>
      </c>
      <c r="W169" s="11" t="s">
        <v>181</v>
      </c>
      <c r="X169" s="9" t="s">
        <v>165</v>
      </c>
      <c r="Y169" s="8">
        <v>4</v>
      </c>
      <c r="Z169" s="14" t="s">
        <v>1891</v>
      </c>
      <c r="AA169" s="9" t="s">
        <v>1892</v>
      </c>
      <c r="AB169" s="9" t="s">
        <v>228</v>
      </c>
      <c r="AC169" s="27" t="s">
        <v>187</v>
      </c>
      <c r="AD169" s="21"/>
    </row>
    <row r="170" spans="1:32" s="3" customFormat="1" ht="18" customHeight="1" x14ac:dyDescent="0.3">
      <c r="A170" s="10" t="s">
        <v>539</v>
      </c>
      <c r="B170" s="10">
        <v>3</v>
      </c>
      <c r="C170" s="10">
        <v>0</v>
      </c>
      <c r="D170" s="10">
        <v>1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1</v>
      </c>
      <c r="L170" s="10">
        <v>0</v>
      </c>
      <c r="M170" s="10">
        <v>1</v>
      </c>
      <c r="N170" s="10">
        <v>0</v>
      </c>
      <c r="O170" s="10">
        <v>1</v>
      </c>
      <c r="P170" s="10">
        <v>4</v>
      </c>
      <c r="Q170" s="10">
        <f t="shared" si="4"/>
        <v>12</v>
      </c>
      <c r="R170" s="10">
        <v>9</v>
      </c>
      <c r="S170" s="23">
        <f t="shared" si="5"/>
        <v>0.5</v>
      </c>
      <c r="T170" s="12" t="s">
        <v>427</v>
      </c>
      <c r="U170" s="11" t="s">
        <v>1904</v>
      </c>
      <c r="V170" s="13" t="s">
        <v>579</v>
      </c>
      <c r="W170" s="22" t="s">
        <v>187</v>
      </c>
      <c r="X170" s="9" t="s">
        <v>165</v>
      </c>
      <c r="Y170" s="8">
        <v>4</v>
      </c>
      <c r="Z170" s="14" t="s">
        <v>1444</v>
      </c>
      <c r="AA170" s="9" t="s">
        <v>1885</v>
      </c>
      <c r="AB170" s="9" t="s">
        <v>432</v>
      </c>
      <c r="AC170" s="27" t="s">
        <v>281</v>
      </c>
      <c r="AD170" s="21"/>
    </row>
    <row r="171" spans="1:32" s="3" customFormat="1" ht="18" customHeight="1" x14ac:dyDescent="0.3">
      <c r="A171" s="10" t="s">
        <v>847</v>
      </c>
      <c r="B171" s="10">
        <v>3</v>
      </c>
      <c r="C171" s="10">
        <v>3</v>
      </c>
      <c r="D171" s="10">
        <v>1</v>
      </c>
      <c r="E171" s="10">
        <v>1</v>
      </c>
      <c r="F171" s="10">
        <v>1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</v>
      </c>
      <c r="N171" s="10">
        <v>1</v>
      </c>
      <c r="O171" s="10">
        <v>1</v>
      </c>
      <c r="P171" s="10">
        <v>0</v>
      </c>
      <c r="Q171" s="10">
        <f t="shared" si="4"/>
        <v>12</v>
      </c>
      <c r="R171" s="10">
        <v>6</v>
      </c>
      <c r="S171" s="23">
        <f t="shared" si="5"/>
        <v>0.5</v>
      </c>
      <c r="T171" s="12" t="s">
        <v>427</v>
      </c>
      <c r="U171" s="11" t="s">
        <v>1850</v>
      </c>
      <c r="V171" s="13" t="s">
        <v>1851</v>
      </c>
      <c r="W171" s="11" t="s">
        <v>236</v>
      </c>
      <c r="X171" s="9" t="s">
        <v>164</v>
      </c>
      <c r="Y171" s="8">
        <v>4</v>
      </c>
      <c r="Z171" s="14" t="s">
        <v>398</v>
      </c>
      <c r="AA171" s="9" t="s">
        <v>1841</v>
      </c>
      <c r="AB171" s="9" t="s">
        <v>432</v>
      </c>
      <c r="AC171" s="27" t="s">
        <v>187</v>
      </c>
      <c r="AD171" s="21"/>
    </row>
    <row r="172" spans="1:32" s="3" customFormat="1" ht="18" customHeight="1" x14ac:dyDescent="0.3">
      <c r="A172" s="10" t="s">
        <v>959</v>
      </c>
      <c r="B172" s="10">
        <v>3</v>
      </c>
      <c r="C172" s="10">
        <v>1</v>
      </c>
      <c r="D172" s="10">
        <v>0</v>
      </c>
      <c r="E172" s="10">
        <v>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1</v>
      </c>
      <c r="M172" s="10">
        <v>1</v>
      </c>
      <c r="N172" s="10">
        <v>1</v>
      </c>
      <c r="O172" s="10">
        <v>0</v>
      </c>
      <c r="P172" s="10">
        <v>4</v>
      </c>
      <c r="Q172" s="10">
        <f t="shared" si="4"/>
        <v>12</v>
      </c>
      <c r="R172" s="10">
        <v>8</v>
      </c>
      <c r="S172" s="23">
        <f t="shared" si="5"/>
        <v>0.5</v>
      </c>
      <c r="T172" s="12" t="s">
        <v>427</v>
      </c>
      <c r="U172" s="11" t="s">
        <v>1583</v>
      </c>
      <c r="V172" s="13" t="s">
        <v>240</v>
      </c>
      <c r="W172" s="11" t="s">
        <v>690</v>
      </c>
      <c r="X172" s="9" t="s">
        <v>155</v>
      </c>
      <c r="Y172" s="8">
        <v>4</v>
      </c>
      <c r="Z172" s="14" t="s">
        <v>398</v>
      </c>
      <c r="AA172" s="9" t="s">
        <v>221</v>
      </c>
      <c r="AB172" s="9" t="s">
        <v>998</v>
      </c>
      <c r="AC172" s="27" t="s">
        <v>417</v>
      </c>
      <c r="AD172" s="21"/>
    </row>
    <row r="173" spans="1:32" s="3" customFormat="1" ht="18" customHeight="1" x14ac:dyDescent="0.3">
      <c r="A173" s="10" t="s">
        <v>857</v>
      </c>
      <c r="B173" s="10">
        <v>2</v>
      </c>
      <c r="C173" s="10">
        <v>1</v>
      </c>
      <c r="D173" s="10">
        <v>1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1</v>
      </c>
      <c r="M173" s="10">
        <v>0</v>
      </c>
      <c r="N173" s="10">
        <v>1</v>
      </c>
      <c r="O173" s="10">
        <v>0</v>
      </c>
      <c r="P173" s="10">
        <v>4</v>
      </c>
      <c r="Q173" s="10">
        <f t="shared" si="4"/>
        <v>12</v>
      </c>
      <c r="R173" s="10">
        <v>9</v>
      </c>
      <c r="S173" s="23">
        <f t="shared" si="5"/>
        <v>0.5</v>
      </c>
      <c r="T173" s="12" t="s">
        <v>427</v>
      </c>
      <c r="U173" s="28" t="s">
        <v>1399</v>
      </c>
      <c r="V173" s="26" t="s">
        <v>1400</v>
      </c>
      <c r="W173" s="9" t="s">
        <v>1401</v>
      </c>
      <c r="X173" s="9" t="s">
        <v>153</v>
      </c>
      <c r="Y173" s="8">
        <v>4</v>
      </c>
      <c r="Z173" s="8" t="s">
        <v>314</v>
      </c>
      <c r="AA173" s="9" t="s">
        <v>1357</v>
      </c>
      <c r="AB173" s="9" t="s">
        <v>362</v>
      </c>
      <c r="AC173" s="27" t="s">
        <v>187</v>
      </c>
      <c r="AD173" s="21"/>
    </row>
    <row r="174" spans="1:32" s="3" customFormat="1" ht="18" customHeight="1" x14ac:dyDescent="0.3">
      <c r="A174" s="10" t="s">
        <v>831</v>
      </c>
      <c r="B174" s="10">
        <v>4</v>
      </c>
      <c r="C174" s="10">
        <v>0</v>
      </c>
      <c r="D174" s="10">
        <v>1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1</v>
      </c>
      <c r="L174" s="10">
        <v>1</v>
      </c>
      <c r="M174" s="10">
        <v>0</v>
      </c>
      <c r="N174" s="10">
        <v>0</v>
      </c>
      <c r="O174" s="10">
        <v>0</v>
      </c>
      <c r="P174" s="10">
        <v>4</v>
      </c>
      <c r="Q174" s="10">
        <f t="shared" si="4"/>
        <v>12</v>
      </c>
      <c r="R174" s="10">
        <v>9</v>
      </c>
      <c r="S174" s="23">
        <f t="shared" si="5"/>
        <v>0.5</v>
      </c>
      <c r="T174" s="12" t="s">
        <v>427</v>
      </c>
      <c r="U174" s="28" t="s">
        <v>1402</v>
      </c>
      <c r="V174" s="26" t="s">
        <v>751</v>
      </c>
      <c r="W174" s="9" t="s">
        <v>553</v>
      </c>
      <c r="X174" s="9" t="s">
        <v>153</v>
      </c>
      <c r="Y174" s="8">
        <v>4</v>
      </c>
      <c r="Z174" s="8" t="s">
        <v>314</v>
      </c>
      <c r="AA174" s="9" t="s">
        <v>1357</v>
      </c>
      <c r="AB174" s="9" t="s">
        <v>362</v>
      </c>
      <c r="AC174" s="27" t="s">
        <v>187</v>
      </c>
      <c r="AD174" s="21"/>
    </row>
    <row r="175" spans="1:32" s="3" customFormat="1" ht="18" customHeight="1" x14ac:dyDescent="0.3">
      <c r="A175" s="10" t="s">
        <v>536</v>
      </c>
      <c r="B175" s="10">
        <v>1</v>
      </c>
      <c r="C175" s="10">
        <v>3</v>
      </c>
      <c r="D175" s="10">
        <v>1</v>
      </c>
      <c r="E175" s="10">
        <v>1</v>
      </c>
      <c r="F175" s="10">
        <v>0</v>
      </c>
      <c r="G175" s="10">
        <v>0</v>
      </c>
      <c r="H175" s="54">
        <v>0</v>
      </c>
      <c r="I175" s="54">
        <v>0</v>
      </c>
      <c r="J175" s="54">
        <v>0</v>
      </c>
      <c r="K175" s="54">
        <v>1</v>
      </c>
      <c r="L175" s="54">
        <v>1</v>
      </c>
      <c r="M175" s="54">
        <v>0</v>
      </c>
      <c r="N175" s="54">
        <v>0</v>
      </c>
      <c r="O175" s="54">
        <v>0</v>
      </c>
      <c r="P175" s="54">
        <v>4</v>
      </c>
      <c r="Q175" s="10">
        <f t="shared" si="4"/>
        <v>12</v>
      </c>
      <c r="R175" s="10">
        <v>3</v>
      </c>
      <c r="S175" s="23">
        <f t="shared" si="5"/>
        <v>0.5</v>
      </c>
      <c r="T175" s="12" t="s">
        <v>427</v>
      </c>
      <c r="U175" s="11" t="s">
        <v>266</v>
      </c>
      <c r="V175" s="13" t="s">
        <v>368</v>
      </c>
      <c r="W175" s="11" t="s">
        <v>322</v>
      </c>
      <c r="X175" s="9" t="s">
        <v>154</v>
      </c>
      <c r="Y175" s="8">
        <v>4</v>
      </c>
      <c r="Z175" s="14" t="s">
        <v>398</v>
      </c>
      <c r="AA175" s="9" t="s">
        <v>1525</v>
      </c>
      <c r="AB175" s="9" t="s">
        <v>362</v>
      </c>
      <c r="AC175" s="27" t="s">
        <v>281</v>
      </c>
      <c r="AD175" s="21"/>
      <c r="AE175" s="25"/>
      <c r="AF175" s="25"/>
    </row>
    <row r="176" spans="1:32" s="3" customFormat="1" ht="18" customHeight="1" x14ac:dyDescent="0.3">
      <c r="A176" s="10" t="s">
        <v>826</v>
      </c>
      <c r="B176" s="10">
        <v>5</v>
      </c>
      <c r="C176" s="10">
        <v>0</v>
      </c>
      <c r="D176" s="10">
        <v>1</v>
      </c>
      <c r="E176" s="10">
        <v>1</v>
      </c>
      <c r="F176" s="10">
        <v>1</v>
      </c>
      <c r="G176" s="10">
        <v>1</v>
      </c>
      <c r="H176" s="10">
        <v>1</v>
      </c>
      <c r="I176" s="10">
        <v>0</v>
      </c>
      <c r="J176" s="10">
        <v>0</v>
      </c>
      <c r="K176" s="10">
        <v>1</v>
      </c>
      <c r="L176" s="10">
        <v>0</v>
      </c>
      <c r="M176" s="10">
        <v>1</v>
      </c>
      <c r="N176" s="10">
        <v>0</v>
      </c>
      <c r="O176" s="10">
        <v>0</v>
      </c>
      <c r="P176" s="10">
        <v>0</v>
      </c>
      <c r="Q176" s="10">
        <f t="shared" si="4"/>
        <v>12</v>
      </c>
      <c r="R176" s="10">
        <v>9</v>
      </c>
      <c r="S176" s="23">
        <f t="shared" si="5"/>
        <v>0.5</v>
      </c>
      <c r="T176" s="12" t="s">
        <v>427</v>
      </c>
      <c r="U176" s="11" t="s">
        <v>945</v>
      </c>
      <c r="V176" s="13" t="s">
        <v>559</v>
      </c>
      <c r="W176" s="11" t="s">
        <v>347</v>
      </c>
      <c r="X176" s="9" t="s">
        <v>142</v>
      </c>
      <c r="Y176" s="8">
        <v>4</v>
      </c>
      <c r="Z176" s="14" t="s">
        <v>344</v>
      </c>
      <c r="AA176" s="9" t="s">
        <v>908</v>
      </c>
      <c r="AB176" s="9" t="s">
        <v>298</v>
      </c>
      <c r="AC176" s="27" t="s">
        <v>190</v>
      </c>
      <c r="AD176" s="21"/>
    </row>
    <row r="177" spans="1:32" s="3" customFormat="1" ht="18" customHeight="1" x14ac:dyDescent="0.3">
      <c r="A177" s="10" t="s">
        <v>530</v>
      </c>
      <c r="B177" s="10">
        <v>2</v>
      </c>
      <c r="C177" s="10">
        <v>1</v>
      </c>
      <c r="D177" s="10">
        <v>1</v>
      </c>
      <c r="E177" s="10">
        <v>1</v>
      </c>
      <c r="F177" s="10">
        <v>0</v>
      </c>
      <c r="G177" s="10">
        <v>0</v>
      </c>
      <c r="H177" s="54">
        <v>0</v>
      </c>
      <c r="I177" s="54">
        <v>0</v>
      </c>
      <c r="J177" s="54">
        <v>1</v>
      </c>
      <c r="K177" s="54">
        <v>1</v>
      </c>
      <c r="L177" s="54">
        <v>0</v>
      </c>
      <c r="M177" s="54">
        <v>0</v>
      </c>
      <c r="N177" s="54">
        <v>0</v>
      </c>
      <c r="O177" s="54">
        <v>1</v>
      </c>
      <c r="P177" s="54">
        <v>4</v>
      </c>
      <c r="Q177" s="10">
        <f t="shared" si="4"/>
        <v>12</v>
      </c>
      <c r="R177" s="10">
        <v>3</v>
      </c>
      <c r="S177" s="23">
        <f t="shared" si="5"/>
        <v>0.5</v>
      </c>
      <c r="T177" s="12" t="s">
        <v>427</v>
      </c>
      <c r="U177" s="11" t="s">
        <v>1527</v>
      </c>
      <c r="V177" s="13" t="s">
        <v>751</v>
      </c>
      <c r="W177" s="11" t="s">
        <v>277</v>
      </c>
      <c r="X177" s="9" t="s">
        <v>154</v>
      </c>
      <c r="Y177" s="8">
        <v>4</v>
      </c>
      <c r="Z177" s="14" t="s">
        <v>398</v>
      </c>
      <c r="AA177" s="9" t="s">
        <v>1525</v>
      </c>
      <c r="AB177" s="9" t="s">
        <v>362</v>
      </c>
      <c r="AC177" s="27" t="s">
        <v>281</v>
      </c>
      <c r="AD177" s="21"/>
      <c r="AE177" s="25"/>
      <c r="AF177" s="25"/>
    </row>
    <row r="178" spans="1:32" s="3" customFormat="1" ht="18" customHeight="1" x14ac:dyDescent="0.3">
      <c r="A178" s="10" t="s">
        <v>946</v>
      </c>
      <c r="B178" s="10">
        <v>2</v>
      </c>
      <c r="C178" s="10">
        <v>3</v>
      </c>
      <c r="D178" s="10">
        <v>0</v>
      </c>
      <c r="E178" s="10">
        <v>0</v>
      </c>
      <c r="F178" s="10">
        <v>1</v>
      </c>
      <c r="G178" s="10">
        <v>0</v>
      </c>
      <c r="H178" s="10">
        <v>0</v>
      </c>
      <c r="I178" s="10">
        <v>0</v>
      </c>
      <c r="J178" s="10">
        <v>1</v>
      </c>
      <c r="K178" s="10">
        <v>0</v>
      </c>
      <c r="L178" s="10">
        <v>0</v>
      </c>
      <c r="M178" s="10">
        <v>1</v>
      </c>
      <c r="N178" s="10">
        <v>0</v>
      </c>
      <c r="O178" s="10">
        <v>0</v>
      </c>
      <c r="P178" s="10">
        <v>4</v>
      </c>
      <c r="Q178" s="10">
        <f t="shared" si="4"/>
        <v>12</v>
      </c>
      <c r="R178" s="10">
        <v>9</v>
      </c>
      <c r="S178" s="23">
        <f t="shared" si="5"/>
        <v>0.5</v>
      </c>
      <c r="T178" s="12" t="s">
        <v>427</v>
      </c>
      <c r="U178" s="11" t="s">
        <v>947</v>
      </c>
      <c r="V178" s="13" t="s">
        <v>948</v>
      </c>
      <c r="W178" s="11" t="s">
        <v>207</v>
      </c>
      <c r="X178" s="9" t="s">
        <v>142</v>
      </c>
      <c r="Y178" s="8">
        <v>4</v>
      </c>
      <c r="Z178" s="14" t="s">
        <v>398</v>
      </c>
      <c r="AA178" s="9" t="s">
        <v>911</v>
      </c>
      <c r="AB178" s="9" t="s">
        <v>622</v>
      </c>
      <c r="AC178" s="27" t="s">
        <v>187</v>
      </c>
      <c r="AD178" s="21"/>
    </row>
    <row r="179" spans="1:32" s="3" customFormat="1" ht="18" customHeight="1" x14ac:dyDescent="0.3">
      <c r="A179" s="10" t="s">
        <v>534</v>
      </c>
      <c r="B179" s="10">
        <v>3</v>
      </c>
      <c r="C179" s="10">
        <v>0</v>
      </c>
      <c r="D179" s="10">
        <v>1</v>
      </c>
      <c r="E179" s="10">
        <v>1</v>
      </c>
      <c r="F179" s="10">
        <v>1</v>
      </c>
      <c r="G179" s="10">
        <v>0</v>
      </c>
      <c r="H179" s="10">
        <v>0</v>
      </c>
      <c r="I179" s="10">
        <v>0</v>
      </c>
      <c r="J179" s="10">
        <v>0</v>
      </c>
      <c r="K179" s="10">
        <v>1</v>
      </c>
      <c r="L179" s="10">
        <v>0</v>
      </c>
      <c r="M179" s="10">
        <v>0</v>
      </c>
      <c r="N179" s="10">
        <v>0</v>
      </c>
      <c r="O179" s="10">
        <v>1</v>
      </c>
      <c r="P179" s="10">
        <v>4</v>
      </c>
      <c r="Q179" s="10">
        <f t="shared" si="4"/>
        <v>12</v>
      </c>
      <c r="R179" s="10">
        <v>6</v>
      </c>
      <c r="S179" s="23">
        <f t="shared" si="5"/>
        <v>0.5</v>
      </c>
      <c r="T179" s="12" t="s">
        <v>427</v>
      </c>
      <c r="U179" s="11" t="s">
        <v>1849</v>
      </c>
      <c r="V179" s="13" t="s">
        <v>430</v>
      </c>
      <c r="W179" s="11" t="s">
        <v>187</v>
      </c>
      <c r="X179" s="9" t="s">
        <v>164</v>
      </c>
      <c r="Y179" s="8">
        <v>4</v>
      </c>
      <c r="Z179" s="14" t="s">
        <v>258</v>
      </c>
      <c r="AA179" s="9" t="s">
        <v>1838</v>
      </c>
      <c r="AB179" s="9" t="s">
        <v>1646</v>
      </c>
      <c r="AC179" s="27" t="s">
        <v>1327</v>
      </c>
      <c r="AD179" s="21"/>
    </row>
    <row r="180" spans="1:32" s="3" customFormat="1" ht="18" customHeight="1" x14ac:dyDescent="0.3">
      <c r="A180" s="10" t="s">
        <v>1405</v>
      </c>
      <c r="B180" s="10">
        <v>1</v>
      </c>
      <c r="C180" s="10">
        <v>0</v>
      </c>
      <c r="D180" s="10">
        <v>1</v>
      </c>
      <c r="E180" s="10">
        <v>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1</v>
      </c>
      <c r="L180" s="10">
        <v>1</v>
      </c>
      <c r="M180" s="10">
        <v>1</v>
      </c>
      <c r="N180" s="10">
        <v>0</v>
      </c>
      <c r="O180" s="10">
        <v>1</v>
      </c>
      <c r="P180" s="10">
        <v>4</v>
      </c>
      <c r="Q180" s="10">
        <f t="shared" si="4"/>
        <v>11</v>
      </c>
      <c r="R180" s="10">
        <v>10</v>
      </c>
      <c r="S180" s="23">
        <f t="shared" si="5"/>
        <v>0.45833333333333331</v>
      </c>
      <c r="T180" s="12" t="s">
        <v>427</v>
      </c>
      <c r="U180" s="11" t="s">
        <v>200</v>
      </c>
      <c r="V180" s="13" t="s">
        <v>1406</v>
      </c>
      <c r="W180" s="11" t="s">
        <v>319</v>
      </c>
      <c r="X180" s="9" t="s">
        <v>153</v>
      </c>
      <c r="Y180" s="8">
        <v>4</v>
      </c>
      <c r="Z180" s="14" t="s">
        <v>262</v>
      </c>
      <c r="AA180" s="9" t="s">
        <v>655</v>
      </c>
      <c r="AB180" s="9" t="s">
        <v>298</v>
      </c>
      <c r="AC180" s="27" t="s">
        <v>187</v>
      </c>
      <c r="AD180" s="21"/>
    </row>
    <row r="181" spans="1:32" s="3" customFormat="1" ht="18" customHeight="1" x14ac:dyDescent="0.3">
      <c r="A181" s="10" t="s">
        <v>854</v>
      </c>
      <c r="B181" s="10">
        <v>0</v>
      </c>
      <c r="C181" s="10">
        <v>1</v>
      </c>
      <c r="D181" s="10">
        <v>1</v>
      </c>
      <c r="E181" s="10">
        <v>1</v>
      </c>
      <c r="F181" s="10">
        <v>1</v>
      </c>
      <c r="G181" s="10">
        <v>0</v>
      </c>
      <c r="H181" s="10">
        <v>0</v>
      </c>
      <c r="I181" s="10">
        <v>0</v>
      </c>
      <c r="J181" s="10">
        <v>1</v>
      </c>
      <c r="K181" s="10">
        <v>0</v>
      </c>
      <c r="L181" s="10">
        <v>1</v>
      </c>
      <c r="M181" s="10">
        <v>0</v>
      </c>
      <c r="N181" s="10">
        <v>0</v>
      </c>
      <c r="O181" s="10">
        <v>1</v>
      </c>
      <c r="P181" s="10">
        <v>4</v>
      </c>
      <c r="Q181" s="10">
        <f t="shared" si="4"/>
        <v>11</v>
      </c>
      <c r="R181" s="10">
        <v>7</v>
      </c>
      <c r="S181" s="23">
        <f t="shared" si="5"/>
        <v>0.45833333333333331</v>
      </c>
      <c r="T181" s="12" t="s">
        <v>427</v>
      </c>
      <c r="U181" s="11" t="s">
        <v>1854</v>
      </c>
      <c r="V181" s="13" t="s">
        <v>1855</v>
      </c>
      <c r="W181" s="11" t="s">
        <v>528</v>
      </c>
      <c r="X181" s="9" t="s">
        <v>164</v>
      </c>
      <c r="Y181" s="8">
        <v>4</v>
      </c>
      <c r="Z181" s="14" t="s">
        <v>262</v>
      </c>
      <c r="AA181" s="9" t="s">
        <v>1856</v>
      </c>
      <c r="AB181" s="9" t="s">
        <v>228</v>
      </c>
      <c r="AC181" s="27" t="s">
        <v>322</v>
      </c>
      <c r="AD181" s="21"/>
    </row>
    <row r="182" spans="1:32" s="3" customFormat="1" ht="18" customHeight="1" x14ac:dyDescent="0.3">
      <c r="A182" s="10" t="s">
        <v>831</v>
      </c>
      <c r="B182" s="10">
        <v>0</v>
      </c>
      <c r="C182" s="10">
        <v>2</v>
      </c>
      <c r="D182" s="10">
        <v>1</v>
      </c>
      <c r="E182" s="10">
        <v>1</v>
      </c>
      <c r="F182" s="10">
        <v>0</v>
      </c>
      <c r="G182" s="10">
        <v>1</v>
      </c>
      <c r="H182" s="10">
        <v>0</v>
      </c>
      <c r="I182" s="10">
        <v>1</v>
      </c>
      <c r="J182" s="10">
        <v>0</v>
      </c>
      <c r="K182" s="10">
        <v>0</v>
      </c>
      <c r="L182" s="10">
        <v>0</v>
      </c>
      <c r="M182" s="10">
        <v>1</v>
      </c>
      <c r="N182" s="10">
        <v>0</v>
      </c>
      <c r="O182" s="10">
        <v>0</v>
      </c>
      <c r="P182" s="10">
        <v>4</v>
      </c>
      <c r="Q182" s="10">
        <f t="shared" si="4"/>
        <v>11</v>
      </c>
      <c r="R182" s="10">
        <v>3</v>
      </c>
      <c r="S182" s="23">
        <f t="shared" si="5"/>
        <v>0.45833333333333331</v>
      </c>
      <c r="T182" s="12" t="s">
        <v>426</v>
      </c>
      <c r="U182" s="11" t="s">
        <v>832</v>
      </c>
      <c r="V182" s="13" t="s">
        <v>499</v>
      </c>
      <c r="W182" s="11" t="s">
        <v>497</v>
      </c>
      <c r="X182" s="9" t="s">
        <v>141</v>
      </c>
      <c r="Y182" s="8">
        <v>4</v>
      </c>
      <c r="Z182" s="14" t="s">
        <v>272</v>
      </c>
      <c r="AA182" s="9" t="s">
        <v>810</v>
      </c>
      <c r="AB182" s="9" t="s">
        <v>228</v>
      </c>
      <c r="AC182" s="27" t="s">
        <v>184</v>
      </c>
      <c r="AD182" s="21"/>
    </row>
    <row r="183" spans="1:32" s="3" customFormat="1" ht="18" customHeight="1" x14ac:dyDescent="0.3">
      <c r="A183" s="10" t="s">
        <v>536</v>
      </c>
      <c r="B183" s="10">
        <v>2</v>
      </c>
      <c r="C183" s="10">
        <v>0</v>
      </c>
      <c r="D183" s="10">
        <v>1</v>
      </c>
      <c r="E183" s="10">
        <v>0</v>
      </c>
      <c r="F183" s="10">
        <v>0</v>
      </c>
      <c r="G183" s="10">
        <v>1</v>
      </c>
      <c r="H183" s="10">
        <v>0</v>
      </c>
      <c r="I183" s="10">
        <v>0</v>
      </c>
      <c r="J183" s="10">
        <v>0</v>
      </c>
      <c r="K183" s="10">
        <v>1</v>
      </c>
      <c r="L183" s="10">
        <v>1</v>
      </c>
      <c r="M183" s="10">
        <v>1</v>
      </c>
      <c r="N183" s="10">
        <v>0</v>
      </c>
      <c r="O183" s="10">
        <v>0</v>
      </c>
      <c r="P183" s="10">
        <v>4</v>
      </c>
      <c r="Q183" s="10">
        <f t="shared" si="4"/>
        <v>11</v>
      </c>
      <c r="R183" s="10">
        <v>10</v>
      </c>
      <c r="S183" s="23">
        <f t="shared" si="5"/>
        <v>0.45833333333333331</v>
      </c>
      <c r="T183" s="12" t="s">
        <v>427</v>
      </c>
      <c r="U183" s="11" t="s">
        <v>1404</v>
      </c>
      <c r="V183" s="13" t="s">
        <v>466</v>
      </c>
      <c r="W183" s="11" t="s">
        <v>236</v>
      </c>
      <c r="X183" s="9" t="s">
        <v>153</v>
      </c>
      <c r="Y183" s="8">
        <v>4</v>
      </c>
      <c r="Z183" s="14" t="s">
        <v>344</v>
      </c>
      <c r="AA183" s="9" t="s">
        <v>312</v>
      </c>
      <c r="AB183" s="9" t="s">
        <v>217</v>
      </c>
      <c r="AC183" s="27" t="s">
        <v>187</v>
      </c>
      <c r="AD183" s="21"/>
    </row>
    <row r="184" spans="1:32" s="3" customFormat="1" ht="18" customHeight="1" x14ac:dyDescent="0.3">
      <c r="A184" s="10" t="s">
        <v>826</v>
      </c>
      <c r="B184" s="10">
        <v>1</v>
      </c>
      <c r="C184" s="10">
        <v>1</v>
      </c>
      <c r="D184" s="10">
        <v>1</v>
      </c>
      <c r="E184" s="10">
        <v>1</v>
      </c>
      <c r="F184" s="10">
        <v>0</v>
      </c>
      <c r="G184" s="10">
        <v>0</v>
      </c>
      <c r="H184" s="10">
        <v>0</v>
      </c>
      <c r="I184" s="10">
        <v>1</v>
      </c>
      <c r="J184" s="10">
        <v>0</v>
      </c>
      <c r="K184" s="10">
        <v>1</v>
      </c>
      <c r="L184" s="10">
        <v>0</v>
      </c>
      <c r="M184" s="10">
        <v>0</v>
      </c>
      <c r="N184" s="10">
        <v>1</v>
      </c>
      <c r="O184" s="10">
        <v>0</v>
      </c>
      <c r="P184" s="10">
        <v>4</v>
      </c>
      <c r="Q184" s="10">
        <f t="shared" si="4"/>
        <v>11</v>
      </c>
      <c r="R184" s="10">
        <v>3</v>
      </c>
      <c r="S184" s="23">
        <f t="shared" si="5"/>
        <v>0.45833333333333331</v>
      </c>
      <c r="T184" s="12" t="s">
        <v>426</v>
      </c>
      <c r="U184" s="11" t="s">
        <v>827</v>
      </c>
      <c r="V184" s="13" t="s">
        <v>301</v>
      </c>
      <c r="W184" s="11" t="s">
        <v>199</v>
      </c>
      <c r="X184" s="9" t="s">
        <v>141</v>
      </c>
      <c r="Y184" s="8">
        <v>4</v>
      </c>
      <c r="Z184" s="14" t="s">
        <v>398</v>
      </c>
      <c r="AA184" s="9" t="s">
        <v>810</v>
      </c>
      <c r="AB184" s="9" t="s">
        <v>228</v>
      </c>
      <c r="AC184" s="27" t="s">
        <v>184</v>
      </c>
      <c r="AD184" s="21"/>
    </row>
    <row r="185" spans="1:32" s="3" customFormat="1" ht="18" customHeight="1" x14ac:dyDescent="0.3">
      <c r="A185" s="10" t="s">
        <v>814</v>
      </c>
      <c r="B185" s="10">
        <v>0</v>
      </c>
      <c r="C185" s="10">
        <v>0</v>
      </c>
      <c r="D185" s="10">
        <v>1</v>
      </c>
      <c r="E185" s="10">
        <v>1</v>
      </c>
      <c r="F185" s="10">
        <v>1</v>
      </c>
      <c r="G185" s="10">
        <v>0</v>
      </c>
      <c r="H185" s="10">
        <v>1</v>
      </c>
      <c r="I185" s="10">
        <v>0</v>
      </c>
      <c r="J185" s="10">
        <v>0</v>
      </c>
      <c r="K185" s="10">
        <v>1</v>
      </c>
      <c r="L185" s="10">
        <v>0</v>
      </c>
      <c r="M185" s="10">
        <v>0</v>
      </c>
      <c r="N185" s="10">
        <v>1</v>
      </c>
      <c r="O185" s="10">
        <v>1</v>
      </c>
      <c r="P185" s="10">
        <v>4</v>
      </c>
      <c r="Q185" s="10">
        <f t="shared" si="4"/>
        <v>11</v>
      </c>
      <c r="R185" s="10">
        <v>10</v>
      </c>
      <c r="S185" s="23">
        <f t="shared" si="5"/>
        <v>0.45833333333333331</v>
      </c>
      <c r="T185" s="12" t="s">
        <v>427</v>
      </c>
      <c r="U185" s="11" t="s">
        <v>1905</v>
      </c>
      <c r="V185" s="13" t="s">
        <v>206</v>
      </c>
      <c r="W185" s="11" t="s">
        <v>204</v>
      </c>
      <c r="X185" s="9" t="s">
        <v>165</v>
      </c>
      <c r="Y185" s="8">
        <v>4</v>
      </c>
      <c r="Z185" s="14" t="s">
        <v>1444</v>
      </c>
      <c r="AA185" s="9" t="s">
        <v>1885</v>
      </c>
      <c r="AB185" s="9" t="s">
        <v>432</v>
      </c>
      <c r="AC185" s="27" t="s">
        <v>281</v>
      </c>
      <c r="AD185" s="21"/>
    </row>
    <row r="186" spans="1:32" s="3" customFormat="1" ht="18" customHeight="1" x14ac:dyDescent="0.3">
      <c r="A186" s="10" t="s">
        <v>951</v>
      </c>
      <c r="B186" s="10">
        <v>2</v>
      </c>
      <c r="C186" s="10">
        <v>0</v>
      </c>
      <c r="D186" s="10">
        <v>1</v>
      </c>
      <c r="E186" s="10">
        <v>0</v>
      </c>
      <c r="F186" s="10">
        <v>0</v>
      </c>
      <c r="G186" s="10">
        <v>1</v>
      </c>
      <c r="H186" s="10">
        <v>0</v>
      </c>
      <c r="I186" s="10">
        <v>0</v>
      </c>
      <c r="J186" s="10">
        <v>0</v>
      </c>
      <c r="K186" s="10">
        <v>1</v>
      </c>
      <c r="L186" s="10">
        <v>0</v>
      </c>
      <c r="M186" s="10">
        <v>0</v>
      </c>
      <c r="N186" s="10">
        <v>1</v>
      </c>
      <c r="O186" s="10">
        <v>1</v>
      </c>
      <c r="P186" s="10">
        <v>4</v>
      </c>
      <c r="Q186" s="10">
        <f t="shared" si="4"/>
        <v>11</v>
      </c>
      <c r="R186" s="10">
        <v>9</v>
      </c>
      <c r="S186" s="23">
        <f t="shared" si="5"/>
        <v>0.45833333333333331</v>
      </c>
      <c r="T186" s="12" t="s">
        <v>427</v>
      </c>
      <c r="U186" s="11" t="s">
        <v>1119</v>
      </c>
      <c r="V186" s="13" t="s">
        <v>1120</v>
      </c>
      <c r="W186" s="11" t="s">
        <v>322</v>
      </c>
      <c r="X186" s="9" t="s">
        <v>146</v>
      </c>
      <c r="Y186" s="8">
        <v>4</v>
      </c>
      <c r="Z186" s="14" t="s">
        <v>398</v>
      </c>
      <c r="AA186" s="9" t="s">
        <v>1088</v>
      </c>
      <c r="AB186" s="9" t="s">
        <v>387</v>
      </c>
      <c r="AC186" s="27" t="s">
        <v>226</v>
      </c>
      <c r="AD186" s="21"/>
    </row>
    <row r="187" spans="1:32" s="3" customFormat="1" ht="18" customHeight="1" x14ac:dyDescent="0.3">
      <c r="A187" s="10" t="s">
        <v>534</v>
      </c>
      <c r="B187" s="10">
        <v>1</v>
      </c>
      <c r="C187" s="10">
        <v>0</v>
      </c>
      <c r="D187" s="10">
        <v>1</v>
      </c>
      <c r="E187" s="10">
        <v>1</v>
      </c>
      <c r="F187" s="10">
        <v>1</v>
      </c>
      <c r="G187" s="10">
        <v>1</v>
      </c>
      <c r="H187" s="10">
        <v>0</v>
      </c>
      <c r="I187" s="10">
        <v>1</v>
      </c>
      <c r="J187" s="10">
        <v>1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4</v>
      </c>
      <c r="Q187" s="10">
        <f t="shared" si="4"/>
        <v>11</v>
      </c>
      <c r="R187" s="10">
        <v>3</v>
      </c>
      <c r="S187" s="23">
        <f t="shared" si="5"/>
        <v>0.45833333333333331</v>
      </c>
      <c r="T187" s="12" t="s">
        <v>426</v>
      </c>
      <c r="U187" s="11" t="s">
        <v>823</v>
      </c>
      <c r="V187" s="13" t="s">
        <v>430</v>
      </c>
      <c r="W187" s="11" t="s">
        <v>322</v>
      </c>
      <c r="X187" s="9" t="s">
        <v>141</v>
      </c>
      <c r="Y187" s="8">
        <v>4</v>
      </c>
      <c r="Z187" s="14" t="s">
        <v>344</v>
      </c>
      <c r="AA187" s="9" t="s">
        <v>810</v>
      </c>
      <c r="AB187" s="9" t="s">
        <v>228</v>
      </c>
      <c r="AC187" s="27" t="s">
        <v>184</v>
      </c>
      <c r="AD187" s="21"/>
    </row>
    <row r="188" spans="1:32" s="3" customFormat="1" ht="18" customHeight="1" x14ac:dyDescent="0.3">
      <c r="A188" s="10" t="s">
        <v>503</v>
      </c>
      <c r="B188" s="10">
        <v>2</v>
      </c>
      <c r="C188" s="10">
        <v>0</v>
      </c>
      <c r="D188" s="10">
        <v>1</v>
      </c>
      <c r="E188" s="10">
        <v>1</v>
      </c>
      <c r="F188" s="10">
        <v>0</v>
      </c>
      <c r="G188" s="10">
        <v>0</v>
      </c>
      <c r="H188" s="10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1</v>
      </c>
      <c r="N188" s="10">
        <v>0</v>
      </c>
      <c r="O188" s="10">
        <v>1</v>
      </c>
      <c r="P188" s="10">
        <v>4</v>
      </c>
      <c r="Q188" s="10">
        <f t="shared" si="4"/>
        <v>11</v>
      </c>
      <c r="R188" s="10">
        <v>7</v>
      </c>
      <c r="S188" s="23">
        <f t="shared" si="5"/>
        <v>0.45833333333333331</v>
      </c>
      <c r="T188" s="12" t="s">
        <v>427</v>
      </c>
      <c r="U188" s="11" t="s">
        <v>1852</v>
      </c>
      <c r="V188" s="13" t="s">
        <v>1853</v>
      </c>
      <c r="W188" s="11" t="s">
        <v>610</v>
      </c>
      <c r="X188" s="9" t="s">
        <v>164</v>
      </c>
      <c r="Y188" s="8">
        <v>4</v>
      </c>
      <c r="Z188" s="14" t="s">
        <v>272</v>
      </c>
      <c r="AA188" s="9" t="s">
        <v>1834</v>
      </c>
      <c r="AB188" s="9" t="s">
        <v>381</v>
      </c>
      <c r="AC188" s="27" t="s">
        <v>192</v>
      </c>
      <c r="AD188" s="21"/>
    </row>
    <row r="189" spans="1:32" s="3" customFormat="1" ht="18" customHeight="1" x14ac:dyDescent="0.3">
      <c r="A189" s="10" t="s">
        <v>541</v>
      </c>
      <c r="B189" s="10">
        <v>0</v>
      </c>
      <c r="C189" s="10">
        <v>0</v>
      </c>
      <c r="D189" s="10">
        <v>0</v>
      </c>
      <c r="E189" s="10">
        <v>1</v>
      </c>
      <c r="F189" s="10">
        <v>1</v>
      </c>
      <c r="G189" s="10">
        <v>1</v>
      </c>
      <c r="H189" s="10">
        <v>1</v>
      </c>
      <c r="I189" s="10">
        <v>0</v>
      </c>
      <c r="J189" s="10">
        <v>1</v>
      </c>
      <c r="K189" s="10">
        <v>0</v>
      </c>
      <c r="L189" s="10">
        <v>1</v>
      </c>
      <c r="M189" s="10">
        <v>1</v>
      </c>
      <c r="N189" s="10">
        <v>0</v>
      </c>
      <c r="O189" s="10">
        <v>0</v>
      </c>
      <c r="P189" s="10">
        <v>4</v>
      </c>
      <c r="Q189" s="10">
        <f t="shared" si="4"/>
        <v>11</v>
      </c>
      <c r="R189" s="10">
        <v>3</v>
      </c>
      <c r="S189" s="23">
        <f t="shared" si="5"/>
        <v>0.45833333333333331</v>
      </c>
      <c r="T189" s="12" t="s">
        <v>426</v>
      </c>
      <c r="U189" s="11" t="s">
        <v>824</v>
      </c>
      <c r="V189" s="13" t="s">
        <v>825</v>
      </c>
      <c r="W189" s="11" t="s">
        <v>702</v>
      </c>
      <c r="X189" s="9" t="s">
        <v>141</v>
      </c>
      <c r="Y189" s="8">
        <v>4</v>
      </c>
      <c r="Z189" s="14" t="s">
        <v>344</v>
      </c>
      <c r="AA189" s="9" t="s">
        <v>810</v>
      </c>
      <c r="AB189" s="9" t="s">
        <v>228</v>
      </c>
      <c r="AC189" s="27" t="s">
        <v>184</v>
      </c>
      <c r="AD189" s="21"/>
    </row>
    <row r="190" spans="1:32" s="3" customFormat="1" ht="18" customHeight="1" x14ac:dyDescent="0.3">
      <c r="A190" s="10" t="s">
        <v>826</v>
      </c>
      <c r="B190" s="10">
        <v>2</v>
      </c>
      <c r="C190" s="10">
        <v>3</v>
      </c>
      <c r="D190" s="10">
        <v>1</v>
      </c>
      <c r="E190" s="10">
        <v>1</v>
      </c>
      <c r="F190" s="10">
        <v>1</v>
      </c>
      <c r="G190" s="10">
        <v>1</v>
      </c>
      <c r="H190" s="10">
        <v>0</v>
      </c>
      <c r="I190" s="10">
        <v>1</v>
      </c>
      <c r="J190" s="10">
        <v>0</v>
      </c>
      <c r="K190" s="10">
        <v>0</v>
      </c>
      <c r="L190" s="10">
        <v>0</v>
      </c>
      <c r="M190" s="10">
        <v>1</v>
      </c>
      <c r="N190" s="10">
        <v>0</v>
      </c>
      <c r="O190" s="10">
        <v>0</v>
      </c>
      <c r="P190" s="10">
        <v>0</v>
      </c>
      <c r="Q190" s="10">
        <f t="shared" si="4"/>
        <v>11</v>
      </c>
      <c r="R190" s="10">
        <v>9</v>
      </c>
      <c r="S190" s="23">
        <f t="shared" si="5"/>
        <v>0.45833333333333331</v>
      </c>
      <c r="T190" s="12" t="s">
        <v>427</v>
      </c>
      <c r="U190" s="11" t="s">
        <v>1587</v>
      </c>
      <c r="V190" s="13" t="s">
        <v>988</v>
      </c>
      <c r="W190" s="11" t="s">
        <v>277</v>
      </c>
      <c r="X190" s="9" t="s">
        <v>155</v>
      </c>
      <c r="Y190" s="8">
        <v>4</v>
      </c>
      <c r="Z190" s="14" t="s">
        <v>262</v>
      </c>
      <c r="AA190" s="9" t="s">
        <v>1558</v>
      </c>
      <c r="AB190" s="9" t="s">
        <v>186</v>
      </c>
      <c r="AC190" s="27" t="s">
        <v>226</v>
      </c>
      <c r="AD190" s="21"/>
    </row>
    <row r="191" spans="1:32" s="3" customFormat="1" ht="18" customHeight="1" x14ac:dyDescent="0.3">
      <c r="A191" s="10" t="s">
        <v>964</v>
      </c>
      <c r="B191" s="10">
        <v>2</v>
      </c>
      <c r="C191" s="10">
        <v>0</v>
      </c>
      <c r="D191" s="10">
        <v>1</v>
      </c>
      <c r="E191" s="10">
        <v>1</v>
      </c>
      <c r="F191" s="10">
        <v>0</v>
      </c>
      <c r="G191" s="10">
        <v>0</v>
      </c>
      <c r="H191" s="10">
        <v>0</v>
      </c>
      <c r="I191" s="10">
        <v>1</v>
      </c>
      <c r="J191" s="10">
        <v>0</v>
      </c>
      <c r="K191" s="10">
        <v>0</v>
      </c>
      <c r="L191" s="10">
        <v>0</v>
      </c>
      <c r="M191" s="10">
        <v>1</v>
      </c>
      <c r="N191" s="10">
        <v>0</v>
      </c>
      <c r="O191" s="10">
        <v>1</v>
      </c>
      <c r="P191" s="10">
        <v>4</v>
      </c>
      <c r="Q191" s="10">
        <f t="shared" si="4"/>
        <v>11</v>
      </c>
      <c r="R191" s="10">
        <v>8</v>
      </c>
      <c r="S191" s="23">
        <f t="shared" si="5"/>
        <v>0.45833333333333331</v>
      </c>
      <c r="T191" s="12" t="s">
        <v>427</v>
      </c>
      <c r="U191" s="11" t="s">
        <v>1118</v>
      </c>
      <c r="V191" s="13" t="s">
        <v>331</v>
      </c>
      <c r="W191" s="11" t="s">
        <v>187</v>
      </c>
      <c r="X191" s="9" t="s">
        <v>146</v>
      </c>
      <c r="Y191" s="8">
        <v>4</v>
      </c>
      <c r="Z191" s="14" t="s">
        <v>398</v>
      </c>
      <c r="AA191" s="9" t="s">
        <v>1088</v>
      </c>
      <c r="AB191" s="9" t="s">
        <v>387</v>
      </c>
      <c r="AC191" s="27" t="s">
        <v>226</v>
      </c>
      <c r="AD191" s="21"/>
    </row>
    <row r="192" spans="1:32" s="3" customFormat="1" ht="18" customHeight="1" x14ac:dyDescent="0.3">
      <c r="A192" s="10" t="s">
        <v>946</v>
      </c>
      <c r="B192" s="10">
        <v>0</v>
      </c>
      <c r="C192" s="10">
        <v>3</v>
      </c>
      <c r="D192" s="10">
        <v>0</v>
      </c>
      <c r="E192" s="10">
        <v>1</v>
      </c>
      <c r="F192" s="10">
        <v>0</v>
      </c>
      <c r="G192" s="10">
        <v>1</v>
      </c>
      <c r="H192" s="10">
        <v>0</v>
      </c>
      <c r="I192" s="10">
        <v>0</v>
      </c>
      <c r="J192" s="10">
        <v>1</v>
      </c>
      <c r="K192" s="10">
        <v>0</v>
      </c>
      <c r="L192" s="10">
        <v>0</v>
      </c>
      <c r="M192" s="10">
        <v>0</v>
      </c>
      <c r="N192" s="10">
        <v>0</v>
      </c>
      <c r="O192" s="10">
        <v>1</v>
      </c>
      <c r="P192" s="10">
        <v>4</v>
      </c>
      <c r="Q192" s="10">
        <f t="shared" si="4"/>
        <v>11</v>
      </c>
      <c r="R192" s="10">
        <v>8</v>
      </c>
      <c r="S192" s="23">
        <f t="shared" si="5"/>
        <v>0.45833333333333331</v>
      </c>
      <c r="T192" s="12" t="s">
        <v>427</v>
      </c>
      <c r="U192" s="11" t="s">
        <v>1118</v>
      </c>
      <c r="V192" s="13" t="s">
        <v>806</v>
      </c>
      <c r="W192" s="11" t="s">
        <v>187</v>
      </c>
      <c r="X192" s="9" t="s">
        <v>146</v>
      </c>
      <c r="Y192" s="8">
        <v>4</v>
      </c>
      <c r="Z192" s="14" t="s">
        <v>398</v>
      </c>
      <c r="AA192" s="9" t="s">
        <v>1088</v>
      </c>
      <c r="AB192" s="9" t="s">
        <v>387</v>
      </c>
      <c r="AC192" s="27" t="s">
        <v>226</v>
      </c>
      <c r="AD192" s="21"/>
    </row>
    <row r="193" spans="1:32" s="3" customFormat="1" ht="18" customHeight="1" x14ac:dyDescent="0.3">
      <c r="A193" s="10" t="s">
        <v>828</v>
      </c>
      <c r="B193" s="10">
        <v>1</v>
      </c>
      <c r="C193" s="10">
        <v>1</v>
      </c>
      <c r="D193" s="10">
        <v>1</v>
      </c>
      <c r="E193" s="10">
        <v>1</v>
      </c>
      <c r="F193" s="10">
        <v>1</v>
      </c>
      <c r="G193" s="10">
        <v>0</v>
      </c>
      <c r="H193" s="10">
        <v>0</v>
      </c>
      <c r="I193" s="10">
        <v>1</v>
      </c>
      <c r="J193" s="10">
        <v>0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4</v>
      </c>
      <c r="Q193" s="10">
        <f t="shared" si="4"/>
        <v>11</v>
      </c>
      <c r="R193" s="10">
        <v>3</v>
      </c>
      <c r="S193" s="23">
        <f t="shared" si="5"/>
        <v>0.45833333333333331</v>
      </c>
      <c r="T193" s="12" t="s">
        <v>426</v>
      </c>
      <c r="U193" s="11" t="s">
        <v>829</v>
      </c>
      <c r="V193" s="13" t="s">
        <v>220</v>
      </c>
      <c r="W193" s="11" t="s">
        <v>830</v>
      </c>
      <c r="X193" s="9" t="s">
        <v>141</v>
      </c>
      <c r="Y193" s="8">
        <v>4</v>
      </c>
      <c r="Z193" s="14" t="s">
        <v>398</v>
      </c>
      <c r="AA193" s="9" t="s">
        <v>810</v>
      </c>
      <c r="AB193" s="9" t="s">
        <v>228</v>
      </c>
      <c r="AC193" s="27" t="s">
        <v>184</v>
      </c>
      <c r="AD193" s="21"/>
    </row>
    <row r="194" spans="1:32" s="3" customFormat="1" ht="18" customHeight="1" x14ac:dyDescent="0.3">
      <c r="A194" s="10" t="s">
        <v>956</v>
      </c>
      <c r="B194" s="10">
        <v>3</v>
      </c>
      <c r="C194" s="10">
        <v>1</v>
      </c>
      <c r="D194" s="10">
        <v>0</v>
      </c>
      <c r="E194" s="10">
        <v>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1</v>
      </c>
      <c r="M194" s="10">
        <v>0</v>
      </c>
      <c r="N194" s="10">
        <v>0</v>
      </c>
      <c r="O194" s="10">
        <v>0</v>
      </c>
      <c r="P194" s="10">
        <v>4</v>
      </c>
      <c r="Q194" s="10">
        <f t="shared" si="4"/>
        <v>11</v>
      </c>
      <c r="R194" s="10">
        <v>10</v>
      </c>
      <c r="S194" s="23">
        <f t="shared" si="5"/>
        <v>0.45833333333333331</v>
      </c>
      <c r="T194" s="12" t="s">
        <v>427</v>
      </c>
      <c r="U194" s="28" t="s">
        <v>515</v>
      </c>
      <c r="V194" s="26" t="s">
        <v>516</v>
      </c>
      <c r="W194" s="9" t="s">
        <v>277</v>
      </c>
      <c r="X194" s="9" t="s">
        <v>153</v>
      </c>
      <c r="Y194" s="8">
        <v>4</v>
      </c>
      <c r="Z194" s="8" t="s">
        <v>314</v>
      </c>
      <c r="AA194" s="9" t="s">
        <v>1357</v>
      </c>
      <c r="AB194" s="9" t="s">
        <v>362</v>
      </c>
      <c r="AC194" s="27" t="s">
        <v>187</v>
      </c>
      <c r="AD194" s="21"/>
    </row>
    <row r="195" spans="1:32" s="3" customFormat="1" ht="18" customHeight="1" x14ac:dyDescent="0.3">
      <c r="A195" s="10" t="s">
        <v>503</v>
      </c>
      <c r="B195" s="10">
        <v>3</v>
      </c>
      <c r="C195" s="10">
        <v>0</v>
      </c>
      <c r="D195" s="10">
        <v>1</v>
      </c>
      <c r="E195" s="10">
        <v>1</v>
      </c>
      <c r="F195" s="10">
        <v>1</v>
      </c>
      <c r="G195" s="10">
        <v>0</v>
      </c>
      <c r="H195" s="10">
        <v>0</v>
      </c>
      <c r="I195" s="10">
        <v>0</v>
      </c>
      <c r="J195" s="10">
        <v>1</v>
      </c>
      <c r="K195" s="10">
        <v>1</v>
      </c>
      <c r="L195" s="10">
        <v>0</v>
      </c>
      <c r="M195" s="10">
        <v>1</v>
      </c>
      <c r="N195" s="10">
        <v>0</v>
      </c>
      <c r="O195" s="10">
        <v>1</v>
      </c>
      <c r="P195" s="10">
        <v>0</v>
      </c>
      <c r="Q195" s="10">
        <f t="shared" si="4"/>
        <v>10</v>
      </c>
      <c r="R195" s="10">
        <v>1</v>
      </c>
      <c r="S195" s="23">
        <f t="shared" si="5"/>
        <v>0.41666666666666669</v>
      </c>
      <c r="T195" s="12" t="s">
        <v>426</v>
      </c>
      <c r="U195" s="11" t="s">
        <v>1766</v>
      </c>
      <c r="V195" s="13" t="s">
        <v>313</v>
      </c>
      <c r="W195" s="11" t="s">
        <v>336</v>
      </c>
      <c r="X195" s="9" t="s">
        <v>162</v>
      </c>
      <c r="Y195" s="8">
        <v>4</v>
      </c>
      <c r="Z195" s="14" t="s">
        <v>262</v>
      </c>
      <c r="AA195" s="9" t="s">
        <v>1767</v>
      </c>
      <c r="AB195" s="9" t="s">
        <v>1742</v>
      </c>
      <c r="AC195" s="27" t="s">
        <v>187</v>
      </c>
      <c r="AD195" s="21"/>
    </row>
    <row r="196" spans="1:32" s="3" customFormat="1" ht="18" customHeight="1" x14ac:dyDescent="0.3">
      <c r="A196" s="10" t="s">
        <v>539</v>
      </c>
      <c r="B196" s="10">
        <v>0</v>
      </c>
      <c r="C196" s="10">
        <v>0</v>
      </c>
      <c r="D196" s="10">
        <v>1</v>
      </c>
      <c r="E196" s="10">
        <v>1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1</v>
      </c>
      <c r="M196" s="10">
        <v>0</v>
      </c>
      <c r="N196" s="10">
        <v>1</v>
      </c>
      <c r="O196" s="10">
        <v>1</v>
      </c>
      <c r="P196" s="10">
        <v>4</v>
      </c>
      <c r="Q196" s="10">
        <f t="shared" si="4"/>
        <v>10</v>
      </c>
      <c r="R196" s="10">
        <v>4</v>
      </c>
      <c r="S196" s="23">
        <f t="shared" si="5"/>
        <v>0.41666666666666669</v>
      </c>
      <c r="T196" s="12" t="s">
        <v>427</v>
      </c>
      <c r="U196" s="11" t="s">
        <v>718</v>
      </c>
      <c r="V196" s="13" t="s">
        <v>719</v>
      </c>
      <c r="W196" s="11" t="s">
        <v>599</v>
      </c>
      <c r="X196" s="9" t="s">
        <v>138</v>
      </c>
      <c r="Y196" s="8">
        <v>4</v>
      </c>
      <c r="Z196" s="14" t="s">
        <v>398</v>
      </c>
      <c r="AA196" s="9" t="s">
        <v>712</v>
      </c>
      <c r="AB196" s="9" t="s">
        <v>713</v>
      </c>
      <c r="AC196" s="27" t="s">
        <v>184</v>
      </c>
      <c r="AD196" s="21"/>
    </row>
    <row r="197" spans="1:32" s="3" customFormat="1" ht="18" customHeight="1" x14ac:dyDescent="0.3">
      <c r="A197" s="10" t="s">
        <v>821</v>
      </c>
      <c r="B197" s="10">
        <v>2</v>
      </c>
      <c r="C197" s="10">
        <v>3</v>
      </c>
      <c r="D197" s="10">
        <v>1</v>
      </c>
      <c r="E197" s="10">
        <v>1</v>
      </c>
      <c r="F197" s="10">
        <v>1</v>
      </c>
      <c r="G197" s="10">
        <v>0</v>
      </c>
      <c r="H197" s="10">
        <v>0</v>
      </c>
      <c r="I197" s="10">
        <v>0</v>
      </c>
      <c r="J197" s="10">
        <v>1</v>
      </c>
      <c r="K197" s="10">
        <v>0</v>
      </c>
      <c r="L197" s="10">
        <v>0</v>
      </c>
      <c r="M197" s="10">
        <v>0</v>
      </c>
      <c r="N197" s="10">
        <v>0</v>
      </c>
      <c r="O197" s="10">
        <v>1</v>
      </c>
      <c r="P197" s="10">
        <v>0</v>
      </c>
      <c r="Q197" s="10">
        <f t="shared" si="4"/>
        <v>10</v>
      </c>
      <c r="R197" s="10">
        <v>8</v>
      </c>
      <c r="S197" s="23">
        <f t="shared" si="5"/>
        <v>0.41666666666666669</v>
      </c>
      <c r="T197" s="12" t="s">
        <v>427</v>
      </c>
      <c r="U197" s="11" t="s">
        <v>444</v>
      </c>
      <c r="V197" s="13" t="s">
        <v>1129</v>
      </c>
      <c r="W197" s="11" t="s">
        <v>322</v>
      </c>
      <c r="X197" s="9" t="s">
        <v>164</v>
      </c>
      <c r="Y197" s="8">
        <v>4</v>
      </c>
      <c r="Z197" s="14" t="s">
        <v>258</v>
      </c>
      <c r="AA197" s="9" t="s">
        <v>1838</v>
      </c>
      <c r="AB197" s="9" t="s">
        <v>1646</v>
      </c>
      <c r="AC197" s="27" t="s">
        <v>1327</v>
      </c>
      <c r="AD197" s="21"/>
    </row>
    <row r="198" spans="1:32" s="3" customFormat="1" ht="18" customHeight="1" x14ac:dyDescent="0.3">
      <c r="A198" s="10" t="s">
        <v>970</v>
      </c>
      <c r="B198" s="10">
        <v>1</v>
      </c>
      <c r="C198" s="10">
        <v>0</v>
      </c>
      <c r="D198" s="10">
        <v>1</v>
      </c>
      <c r="E198" s="10">
        <v>1</v>
      </c>
      <c r="F198" s="10">
        <v>0</v>
      </c>
      <c r="G198" s="10">
        <v>0</v>
      </c>
      <c r="H198" s="10">
        <v>1</v>
      </c>
      <c r="I198" s="10">
        <v>0</v>
      </c>
      <c r="J198" s="10">
        <v>0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0">
        <v>4</v>
      </c>
      <c r="Q198" s="10">
        <f t="shared" si="4"/>
        <v>10</v>
      </c>
      <c r="R198" s="10">
        <v>11</v>
      </c>
      <c r="S198" s="23">
        <f t="shared" si="5"/>
        <v>0.41666666666666669</v>
      </c>
      <c r="T198" s="12" t="s">
        <v>427</v>
      </c>
      <c r="U198" s="11" t="s">
        <v>1121</v>
      </c>
      <c r="V198" s="13" t="s">
        <v>604</v>
      </c>
      <c r="W198" s="11" t="s">
        <v>214</v>
      </c>
      <c r="X198" s="9" t="s">
        <v>146</v>
      </c>
      <c r="Y198" s="8">
        <v>4</v>
      </c>
      <c r="Z198" s="14" t="s">
        <v>398</v>
      </c>
      <c r="AA198" s="9" t="s">
        <v>1088</v>
      </c>
      <c r="AB198" s="9" t="s">
        <v>387</v>
      </c>
      <c r="AC198" s="27" t="s">
        <v>226</v>
      </c>
      <c r="AD198" s="21"/>
    </row>
    <row r="199" spans="1:32" s="3" customFormat="1" ht="18" customHeight="1" x14ac:dyDescent="0.3">
      <c r="A199" s="10" t="s">
        <v>909</v>
      </c>
      <c r="B199" s="10">
        <v>2</v>
      </c>
      <c r="C199" s="10">
        <v>0</v>
      </c>
      <c r="D199" s="10">
        <v>1</v>
      </c>
      <c r="E199" s="10">
        <v>0</v>
      </c>
      <c r="F199" s="10">
        <v>1</v>
      </c>
      <c r="G199" s="10">
        <v>1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</v>
      </c>
      <c r="N199" s="10">
        <v>0</v>
      </c>
      <c r="O199" s="10">
        <v>0</v>
      </c>
      <c r="P199" s="10">
        <v>4</v>
      </c>
      <c r="Q199" s="10">
        <f t="shared" ref="Q199:Q262" si="6">SUM(B199:P199)</f>
        <v>10</v>
      </c>
      <c r="R199" s="10">
        <v>10</v>
      </c>
      <c r="S199" s="23">
        <f t="shared" ref="S199:S262" si="7">Q199/24</f>
        <v>0.41666666666666669</v>
      </c>
      <c r="T199" s="12" t="s">
        <v>427</v>
      </c>
      <c r="U199" s="11" t="s">
        <v>1588</v>
      </c>
      <c r="V199" s="13" t="s">
        <v>438</v>
      </c>
      <c r="W199" s="11" t="s">
        <v>181</v>
      </c>
      <c r="X199" s="9" t="s">
        <v>155</v>
      </c>
      <c r="Y199" s="8">
        <v>4</v>
      </c>
      <c r="Z199" s="14" t="s">
        <v>398</v>
      </c>
      <c r="AA199" s="9" t="s">
        <v>221</v>
      </c>
      <c r="AB199" s="9" t="s">
        <v>998</v>
      </c>
      <c r="AC199" s="27" t="s">
        <v>417</v>
      </c>
      <c r="AD199" s="21"/>
    </row>
    <row r="200" spans="1:32" s="3" customFormat="1" ht="18" customHeight="1" x14ac:dyDescent="0.3">
      <c r="A200" s="10" t="s">
        <v>503</v>
      </c>
      <c r="B200" s="10">
        <v>1</v>
      </c>
      <c r="C200" s="10">
        <v>0</v>
      </c>
      <c r="D200" s="10">
        <v>0</v>
      </c>
      <c r="E200" s="10">
        <v>1</v>
      </c>
      <c r="F200" s="10">
        <v>1</v>
      </c>
      <c r="G200" s="10">
        <v>0</v>
      </c>
      <c r="H200" s="10">
        <v>1</v>
      </c>
      <c r="I200" s="10">
        <v>0</v>
      </c>
      <c r="J200" s="10">
        <v>1</v>
      </c>
      <c r="K200" s="10">
        <v>1</v>
      </c>
      <c r="L200" s="10">
        <v>0</v>
      </c>
      <c r="M200" s="10">
        <v>0</v>
      </c>
      <c r="N200" s="10">
        <v>0</v>
      </c>
      <c r="O200" s="10">
        <v>0</v>
      </c>
      <c r="P200" s="10">
        <v>4</v>
      </c>
      <c r="Q200" s="10">
        <f t="shared" si="6"/>
        <v>10</v>
      </c>
      <c r="R200" s="10">
        <v>4</v>
      </c>
      <c r="S200" s="23">
        <f t="shared" si="7"/>
        <v>0.41666666666666669</v>
      </c>
      <c r="T200" s="12" t="s">
        <v>427</v>
      </c>
      <c r="U200" s="11" t="s">
        <v>833</v>
      </c>
      <c r="V200" s="13" t="s">
        <v>269</v>
      </c>
      <c r="W200" s="11" t="s">
        <v>834</v>
      </c>
      <c r="X200" s="9" t="s">
        <v>141</v>
      </c>
      <c r="Y200" s="8">
        <v>4</v>
      </c>
      <c r="Z200" s="14" t="s">
        <v>344</v>
      </c>
      <c r="AA200" s="9" t="s">
        <v>810</v>
      </c>
      <c r="AB200" s="9" t="s">
        <v>228</v>
      </c>
      <c r="AC200" s="27" t="s">
        <v>184</v>
      </c>
      <c r="AD200" s="21"/>
    </row>
    <row r="201" spans="1:32" s="3" customFormat="1" ht="18" customHeight="1" x14ac:dyDescent="0.3">
      <c r="A201" s="10" t="s">
        <v>836</v>
      </c>
      <c r="B201" s="10">
        <v>2</v>
      </c>
      <c r="C201" s="10">
        <v>0</v>
      </c>
      <c r="D201" s="10">
        <v>0</v>
      </c>
      <c r="E201" s="10">
        <v>1</v>
      </c>
      <c r="F201" s="10">
        <v>0</v>
      </c>
      <c r="G201" s="10">
        <v>0</v>
      </c>
      <c r="H201" s="10">
        <v>0</v>
      </c>
      <c r="I201" s="10">
        <v>1</v>
      </c>
      <c r="J201" s="10">
        <v>0</v>
      </c>
      <c r="K201" s="10">
        <v>1</v>
      </c>
      <c r="L201" s="10">
        <v>0</v>
      </c>
      <c r="M201" s="10">
        <v>1</v>
      </c>
      <c r="N201" s="10">
        <v>0</v>
      </c>
      <c r="O201" s="10">
        <v>0</v>
      </c>
      <c r="P201" s="10">
        <v>4</v>
      </c>
      <c r="Q201" s="10">
        <f t="shared" si="6"/>
        <v>10</v>
      </c>
      <c r="R201" s="10">
        <v>11</v>
      </c>
      <c r="S201" s="23">
        <f t="shared" si="7"/>
        <v>0.41666666666666669</v>
      </c>
      <c r="T201" s="12" t="s">
        <v>427</v>
      </c>
      <c r="U201" s="28" t="s">
        <v>1407</v>
      </c>
      <c r="V201" s="26" t="s">
        <v>1408</v>
      </c>
      <c r="W201" s="9" t="s">
        <v>1409</v>
      </c>
      <c r="X201" s="9" t="s">
        <v>153</v>
      </c>
      <c r="Y201" s="8">
        <v>4</v>
      </c>
      <c r="Z201" s="8" t="s">
        <v>314</v>
      </c>
      <c r="AA201" s="9" t="s">
        <v>1357</v>
      </c>
      <c r="AB201" s="9" t="s">
        <v>362</v>
      </c>
      <c r="AC201" s="27" t="s">
        <v>187</v>
      </c>
      <c r="AD201" s="21"/>
    </row>
    <row r="202" spans="1:32" s="20" customFormat="1" ht="18" customHeight="1" x14ac:dyDescent="0.3">
      <c r="A202" s="10" t="s">
        <v>826</v>
      </c>
      <c r="B202" s="10">
        <v>0</v>
      </c>
      <c r="C202" s="10">
        <v>0</v>
      </c>
      <c r="D202" s="10">
        <v>1</v>
      </c>
      <c r="E202" s="10">
        <v>1</v>
      </c>
      <c r="F202" s="10">
        <v>1</v>
      </c>
      <c r="G202" s="10">
        <v>0</v>
      </c>
      <c r="H202" s="10">
        <v>0</v>
      </c>
      <c r="I202" s="10">
        <v>0</v>
      </c>
      <c r="J202" s="10">
        <v>1</v>
      </c>
      <c r="K202" s="10">
        <v>1</v>
      </c>
      <c r="L202" s="10">
        <v>0</v>
      </c>
      <c r="M202" s="10">
        <v>1</v>
      </c>
      <c r="N202" s="10">
        <v>0</v>
      </c>
      <c r="O202" s="10">
        <v>0</v>
      </c>
      <c r="P202" s="10">
        <v>4</v>
      </c>
      <c r="Q202" s="10">
        <f t="shared" si="6"/>
        <v>10</v>
      </c>
      <c r="R202" s="10">
        <v>11</v>
      </c>
      <c r="S202" s="23">
        <f t="shared" si="7"/>
        <v>0.41666666666666669</v>
      </c>
      <c r="T202" s="12" t="s">
        <v>427</v>
      </c>
      <c r="U202" s="28" t="s">
        <v>1410</v>
      </c>
      <c r="V202" s="26" t="s">
        <v>522</v>
      </c>
      <c r="W202" s="9" t="s">
        <v>1411</v>
      </c>
      <c r="X202" s="9" t="s">
        <v>153</v>
      </c>
      <c r="Y202" s="8">
        <v>4</v>
      </c>
      <c r="Z202" s="8" t="s">
        <v>314</v>
      </c>
      <c r="AA202" s="9" t="s">
        <v>1357</v>
      </c>
      <c r="AB202" s="9" t="s">
        <v>362</v>
      </c>
      <c r="AC202" s="27" t="s">
        <v>187</v>
      </c>
      <c r="AD202" s="21"/>
      <c r="AE202" s="3"/>
      <c r="AF202" s="3"/>
    </row>
    <row r="203" spans="1:32" s="20" customFormat="1" ht="18" customHeight="1" x14ac:dyDescent="0.3">
      <c r="A203" s="10" t="s">
        <v>828</v>
      </c>
      <c r="B203" s="10">
        <v>2</v>
      </c>
      <c r="C203" s="10">
        <v>0</v>
      </c>
      <c r="D203" s="10">
        <v>1</v>
      </c>
      <c r="E203" s="10">
        <v>1</v>
      </c>
      <c r="F203" s="10">
        <v>0</v>
      </c>
      <c r="G203" s="10">
        <v>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1</v>
      </c>
      <c r="N203" s="10">
        <v>0</v>
      </c>
      <c r="O203" s="10">
        <v>0</v>
      </c>
      <c r="P203" s="10">
        <v>4</v>
      </c>
      <c r="Q203" s="10">
        <f t="shared" si="6"/>
        <v>10</v>
      </c>
      <c r="R203" s="10">
        <v>11</v>
      </c>
      <c r="S203" s="23">
        <f t="shared" si="7"/>
        <v>0.41666666666666669</v>
      </c>
      <c r="T203" s="12" t="s">
        <v>427</v>
      </c>
      <c r="U203" s="28" t="s">
        <v>1412</v>
      </c>
      <c r="V203" s="26" t="s">
        <v>751</v>
      </c>
      <c r="W203" s="9" t="s">
        <v>192</v>
      </c>
      <c r="X203" s="9" t="s">
        <v>153</v>
      </c>
      <c r="Y203" s="8">
        <v>4</v>
      </c>
      <c r="Z203" s="8" t="s">
        <v>314</v>
      </c>
      <c r="AA203" s="9" t="s">
        <v>1357</v>
      </c>
      <c r="AB203" s="9" t="s">
        <v>362</v>
      </c>
      <c r="AC203" s="27" t="s">
        <v>187</v>
      </c>
      <c r="AD203" s="21"/>
      <c r="AE203" s="3"/>
      <c r="AF203" s="3"/>
    </row>
    <row r="204" spans="1:32" s="20" customFormat="1" ht="18" customHeight="1" x14ac:dyDescent="0.3">
      <c r="A204" s="10" t="s">
        <v>534</v>
      </c>
      <c r="B204" s="10">
        <v>0</v>
      </c>
      <c r="C204" s="10">
        <v>0</v>
      </c>
      <c r="D204" s="10">
        <v>1</v>
      </c>
      <c r="E204" s="10">
        <v>1</v>
      </c>
      <c r="F204" s="10">
        <v>1</v>
      </c>
      <c r="G204" s="10">
        <v>1</v>
      </c>
      <c r="H204" s="10">
        <v>1</v>
      </c>
      <c r="I204" s="10">
        <v>0</v>
      </c>
      <c r="J204" s="10">
        <v>1</v>
      </c>
      <c r="K204" s="10">
        <v>1</v>
      </c>
      <c r="L204" s="10">
        <v>1</v>
      </c>
      <c r="M204" s="10">
        <v>0</v>
      </c>
      <c r="N204" s="10">
        <v>1</v>
      </c>
      <c r="O204" s="10">
        <v>1</v>
      </c>
      <c r="P204" s="10">
        <v>0</v>
      </c>
      <c r="Q204" s="10">
        <f t="shared" si="6"/>
        <v>10</v>
      </c>
      <c r="R204" s="10">
        <v>5</v>
      </c>
      <c r="S204" s="23">
        <f t="shared" si="7"/>
        <v>0.41666666666666669</v>
      </c>
      <c r="T204" s="12" t="s">
        <v>427</v>
      </c>
      <c r="U204" s="11" t="s">
        <v>1667</v>
      </c>
      <c r="V204" s="13" t="s">
        <v>1668</v>
      </c>
      <c r="W204" s="11" t="s">
        <v>681</v>
      </c>
      <c r="X204" s="9" t="s">
        <v>157</v>
      </c>
      <c r="Y204" s="8">
        <v>4</v>
      </c>
      <c r="Z204" s="14" t="s">
        <v>344</v>
      </c>
      <c r="AA204" s="9" t="s">
        <v>1663</v>
      </c>
      <c r="AB204" s="9" t="s">
        <v>1030</v>
      </c>
      <c r="AC204" s="27" t="s">
        <v>226</v>
      </c>
      <c r="AD204" s="21"/>
      <c r="AE204" s="3"/>
      <c r="AF204" s="3"/>
    </row>
    <row r="205" spans="1:32" s="20" customFormat="1" ht="18" customHeight="1" x14ac:dyDescent="0.3">
      <c r="A205" s="10" t="s">
        <v>839</v>
      </c>
      <c r="B205" s="10">
        <v>0</v>
      </c>
      <c r="C205" s="10">
        <v>1</v>
      </c>
      <c r="D205" s="10">
        <v>0</v>
      </c>
      <c r="E205" s="10">
        <v>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1</v>
      </c>
      <c r="M205" s="10">
        <v>1</v>
      </c>
      <c r="N205" s="10">
        <v>1</v>
      </c>
      <c r="O205" s="10">
        <v>1</v>
      </c>
      <c r="P205" s="10">
        <v>4</v>
      </c>
      <c r="Q205" s="10">
        <f t="shared" si="6"/>
        <v>10</v>
      </c>
      <c r="R205" s="10">
        <v>4</v>
      </c>
      <c r="S205" s="23">
        <f t="shared" si="7"/>
        <v>0.41666666666666669</v>
      </c>
      <c r="T205" s="12" t="s">
        <v>427</v>
      </c>
      <c r="U205" s="11" t="s">
        <v>840</v>
      </c>
      <c r="V205" s="13" t="s">
        <v>841</v>
      </c>
      <c r="W205" s="11" t="s">
        <v>218</v>
      </c>
      <c r="X205" s="9" t="s">
        <v>141</v>
      </c>
      <c r="Y205" s="8">
        <v>4</v>
      </c>
      <c r="Z205" s="14" t="s">
        <v>272</v>
      </c>
      <c r="AA205" s="9" t="s">
        <v>810</v>
      </c>
      <c r="AB205" s="9" t="s">
        <v>228</v>
      </c>
      <c r="AC205" s="27" t="s">
        <v>184</v>
      </c>
      <c r="AD205" s="21"/>
      <c r="AE205" s="3"/>
      <c r="AF205" s="3"/>
    </row>
    <row r="206" spans="1:32" s="20" customFormat="1" ht="18" customHeight="1" x14ac:dyDescent="0.3">
      <c r="A206" s="10" t="s">
        <v>924</v>
      </c>
      <c r="B206" s="10">
        <v>3</v>
      </c>
      <c r="C206" s="10">
        <v>1</v>
      </c>
      <c r="D206" s="10">
        <v>1</v>
      </c>
      <c r="E206" s="10">
        <v>1</v>
      </c>
      <c r="F206" s="10">
        <v>1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1</v>
      </c>
      <c r="M206" s="10">
        <v>0</v>
      </c>
      <c r="N206" s="10">
        <v>1</v>
      </c>
      <c r="O206" s="10">
        <v>1</v>
      </c>
      <c r="P206" s="10">
        <v>0</v>
      </c>
      <c r="Q206" s="10">
        <f t="shared" si="6"/>
        <v>10</v>
      </c>
      <c r="R206" s="10">
        <v>11</v>
      </c>
      <c r="S206" s="23">
        <f t="shared" si="7"/>
        <v>0.41666666666666669</v>
      </c>
      <c r="T206" s="12" t="s">
        <v>427</v>
      </c>
      <c r="U206" s="11" t="s">
        <v>1415</v>
      </c>
      <c r="V206" s="13" t="s">
        <v>245</v>
      </c>
      <c r="W206" s="11" t="s">
        <v>288</v>
      </c>
      <c r="X206" s="9" t="s">
        <v>153</v>
      </c>
      <c r="Y206" s="8">
        <v>4</v>
      </c>
      <c r="Z206" s="14" t="s">
        <v>398</v>
      </c>
      <c r="AA206" s="9" t="s">
        <v>1355</v>
      </c>
      <c r="AB206" s="9" t="s">
        <v>298</v>
      </c>
      <c r="AC206" s="27" t="s">
        <v>187</v>
      </c>
      <c r="AD206" s="21"/>
      <c r="AE206" s="3"/>
      <c r="AF206" s="3"/>
    </row>
    <row r="207" spans="1:32" s="20" customFormat="1" ht="18" customHeight="1" x14ac:dyDescent="0.3">
      <c r="A207" s="10" t="s">
        <v>819</v>
      </c>
      <c r="B207" s="10">
        <v>4</v>
      </c>
      <c r="C207" s="10">
        <v>1</v>
      </c>
      <c r="D207" s="10">
        <v>1</v>
      </c>
      <c r="E207" s="10">
        <v>1</v>
      </c>
      <c r="F207" s="10">
        <v>1</v>
      </c>
      <c r="G207" s="10">
        <v>0</v>
      </c>
      <c r="H207" s="10">
        <v>0</v>
      </c>
      <c r="I207" s="10">
        <v>0</v>
      </c>
      <c r="J207" s="10">
        <v>0</v>
      </c>
      <c r="K207" s="10">
        <v>1</v>
      </c>
      <c r="L207" s="10">
        <v>0</v>
      </c>
      <c r="M207" s="10">
        <v>0</v>
      </c>
      <c r="N207" s="10">
        <v>0</v>
      </c>
      <c r="O207" s="10">
        <v>1</v>
      </c>
      <c r="P207" s="10">
        <v>0</v>
      </c>
      <c r="Q207" s="10">
        <f t="shared" si="6"/>
        <v>10</v>
      </c>
      <c r="R207" s="10">
        <v>10</v>
      </c>
      <c r="S207" s="23">
        <f t="shared" si="7"/>
        <v>0.41666666666666669</v>
      </c>
      <c r="T207" s="12" t="s">
        <v>427</v>
      </c>
      <c r="U207" s="11" t="s">
        <v>949</v>
      </c>
      <c r="V207" s="13" t="s">
        <v>950</v>
      </c>
      <c r="W207" s="11" t="s">
        <v>336</v>
      </c>
      <c r="X207" s="9" t="s">
        <v>142</v>
      </c>
      <c r="Y207" s="8">
        <v>4</v>
      </c>
      <c r="Z207" s="14" t="s">
        <v>344</v>
      </c>
      <c r="AA207" s="9" t="s">
        <v>908</v>
      </c>
      <c r="AB207" s="9" t="s">
        <v>298</v>
      </c>
      <c r="AC207" s="27" t="s">
        <v>190</v>
      </c>
      <c r="AD207" s="21"/>
      <c r="AE207" s="3"/>
      <c r="AF207" s="3"/>
    </row>
    <row r="208" spans="1:32" s="20" customFormat="1" ht="18" customHeight="1" x14ac:dyDescent="0.3">
      <c r="A208" s="10" t="s">
        <v>951</v>
      </c>
      <c r="B208" s="10">
        <v>0</v>
      </c>
      <c r="C208" s="10">
        <v>3</v>
      </c>
      <c r="D208" s="10">
        <v>1</v>
      </c>
      <c r="E208" s="10">
        <v>1</v>
      </c>
      <c r="F208" s="10">
        <v>1</v>
      </c>
      <c r="G208" s="10">
        <v>0</v>
      </c>
      <c r="H208" s="10">
        <v>0</v>
      </c>
      <c r="I208" s="10">
        <v>0</v>
      </c>
      <c r="J208" s="10">
        <v>1</v>
      </c>
      <c r="K208" s="10">
        <v>0</v>
      </c>
      <c r="L208" s="10">
        <v>0</v>
      </c>
      <c r="M208" s="10">
        <v>1</v>
      </c>
      <c r="N208" s="10">
        <v>1</v>
      </c>
      <c r="O208" s="10">
        <v>1</v>
      </c>
      <c r="P208" s="10">
        <v>0</v>
      </c>
      <c r="Q208" s="10">
        <f t="shared" si="6"/>
        <v>10</v>
      </c>
      <c r="R208" s="10">
        <v>11</v>
      </c>
      <c r="S208" s="23">
        <f t="shared" si="7"/>
        <v>0.41666666666666669</v>
      </c>
      <c r="T208" s="12" t="s">
        <v>427</v>
      </c>
      <c r="U208" s="11" t="s">
        <v>952</v>
      </c>
      <c r="V208" s="13" t="s">
        <v>225</v>
      </c>
      <c r="W208" s="11" t="s">
        <v>610</v>
      </c>
      <c r="X208" s="9" t="s">
        <v>142</v>
      </c>
      <c r="Y208" s="8">
        <v>4</v>
      </c>
      <c r="Z208" s="14" t="s">
        <v>272</v>
      </c>
      <c r="AA208" s="9" t="s">
        <v>953</v>
      </c>
      <c r="AB208" s="9" t="s">
        <v>381</v>
      </c>
      <c r="AC208" s="27" t="s">
        <v>199</v>
      </c>
      <c r="AD208" s="21"/>
      <c r="AE208" s="3"/>
      <c r="AF208" s="3"/>
    </row>
    <row r="209" spans="1:32" s="20" customFormat="1" ht="18" customHeight="1" x14ac:dyDescent="0.3">
      <c r="A209" s="10" t="s">
        <v>819</v>
      </c>
      <c r="B209" s="10">
        <v>1</v>
      </c>
      <c r="C209" s="10">
        <v>0</v>
      </c>
      <c r="D209" s="10">
        <v>0</v>
      </c>
      <c r="E209" s="10">
        <v>1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0</v>
      </c>
      <c r="M209" s="10">
        <v>1</v>
      </c>
      <c r="N209" s="10">
        <v>0</v>
      </c>
      <c r="O209" s="10">
        <v>1</v>
      </c>
      <c r="P209" s="10">
        <v>4</v>
      </c>
      <c r="Q209" s="10">
        <f t="shared" si="6"/>
        <v>10</v>
      </c>
      <c r="R209" s="10">
        <v>10</v>
      </c>
      <c r="S209" s="23">
        <f t="shared" si="7"/>
        <v>0.41666666666666669</v>
      </c>
      <c r="T209" s="12" t="s">
        <v>427</v>
      </c>
      <c r="U209" s="11" t="s">
        <v>385</v>
      </c>
      <c r="V209" s="13" t="s">
        <v>482</v>
      </c>
      <c r="W209" s="11" t="s">
        <v>253</v>
      </c>
      <c r="X209" s="9" t="s">
        <v>146</v>
      </c>
      <c r="Y209" s="8">
        <v>4</v>
      </c>
      <c r="Z209" s="14" t="s">
        <v>398</v>
      </c>
      <c r="AA209" s="9" t="s">
        <v>1088</v>
      </c>
      <c r="AB209" s="9" t="s">
        <v>387</v>
      </c>
      <c r="AC209" s="27" t="s">
        <v>226</v>
      </c>
      <c r="AD209" s="21"/>
      <c r="AE209" s="3"/>
      <c r="AF209" s="3"/>
    </row>
    <row r="210" spans="1:32" s="20" customFormat="1" ht="18" customHeight="1" x14ac:dyDescent="0.3">
      <c r="A210" s="10" t="s">
        <v>539</v>
      </c>
      <c r="B210" s="10">
        <v>4</v>
      </c>
      <c r="C210" s="10">
        <v>0</v>
      </c>
      <c r="D210" s="10">
        <v>1</v>
      </c>
      <c r="E210" s="10">
        <v>1</v>
      </c>
      <c r="F210" s="10">
        <v>0</v>
      </c>
      <c r="G210" s="10">
        <v>1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1</v>
      </c>
      <c r="N210" s="10">
        <v>0</v>
      </c>
      <c r="O210" s="10">
        <v>1</v>
      </c>
      <c r="P210" s="10">
        <v>0</v>
      </c>
      <c r="Q210" s="10">
        <f t="shared" si="6"/>
        <v>10</v>
      </c>
      <c r="R210" s="10">
        <v>2</v>
      </c>
      <c r="S210" s="23">
        <f t="shared" si="7"/>
        <v>0.41666666666666669</v>
      </c>
      <c r="T210" s="12" t="s">
        <v>426</v>
      </c>
      <c r="U210" s="11" t="s">
        <v>999</v>
      </c>
      <c r="V210" s="13" t="s">
        <v>1000</v>
      </c>
      <c r="W210" s="11" t="s">
        <v>204</v>
      </c>
      <c r="X210" s="9" t="s">
        <v>143</v>
      </c>
      <c r="Y210" s="8">
        <v>4</v>
      </c>
      <c r="Z210" s="14" t="s">
        <v>272</v>
      </c>
      <c r="AA210" s="9" t="s">
        <v>997</v>
      </c>
      <c r="AB210" s="9" t="s">
        <v>998</v>
      </c>
      <c r="AC210" s="27" t="s">
        <v>184</v>
      </c>
      <c r="AD210" s="21"/>
      <c r="AE210" s="3"/>
      <c r="AF210" s="3"/>
    </row>
    <row r="211" spans="1:32" s="3" customFormat="1" ht="18" customHeight="1" x14ac:dyDescent="0.3">
      <c r="A211" s="10" t="s">
        <v>836</v>
      </c>
      <c r="B211" s="10">
        <v>1</v>
      </c>
      <c r="C211" s="10">
        <v>1</v>
      </c>
      <c r="D211" s="10">
        <v>0</v>
      </c>
      <c r="E211" s="10">
        <v>1</v>
      </c>
      <c r="F211" s="10">
        <v>0</v>
      </c>
      <c r="G211" s="10">
        <v>0</v>
      </c>
      <c r="H211" s="10">
        <v>0</v>
      </c>
      <c r="I211" s="10">
        <v>1</v>
      </c>
      <c r="J211" s="10">
        <v>0</v>
      </c>
      <c r="K211" s="10">
        <v>0</v>
      </c>
      <c r="L211" s="10">
        <v>0</v>
      </c>
      <c r="M211" s="10">
        <v>1</v>
      </c>
      <c r="N211" s="10">
        <v>0</v>
      </c>
      <c r="O211" s="10">
        <v>1</v>
      </c>
      <c r="P211" s="10">
        <v>4</v>
      </c>
      <c r="Q211" s="10">
        <f t="shared" si="6"/>
        <v>10</v>
      </c>
      <c r="R211" s="10">
        <v>4</v>
      </c>
      <c r="S211" s="23">
        <f t="shared" si="7"/>
        <v>0.41666666666666669</v>
      </c>
      <c r="T211" s="12" t="s">
        <v>427</v>
      </c>
      <c r="U211" s="16" t="s">
        <v>837</v>
      </c>
      <c r="V211" s="16" t="s">
        <v>838</v>
      </c>
      <c r="W211" s="16" t="s">
        <v>218</v>
      </c>
      <c r="X211" s="9" t="s">
        <v>141</v>
      </c>
      <c r="Y211" s="8">
        <v>4</v>
      </c>
      <c r="Z211" s="14" t="s">
        <v>398</v>
      </c>
      <c r="AA211" s="9" t="s">
        <v>810</v>
      </c>
      <c r="AB211" s="9" t="s">
        <v>228</v>
      </c>
      <c r="AC211" s="27" t="s">
        <v>184</v>
      </c>
      <c r="AD211" s="21"/>
    </row>
    <row r="212" spans="1:32" s="3" customFormat="1" ht="18" customHeight="1" x14ac:dyDescent="0.3">
      <c r="A212" s="10" t="s">
        <v>536</v>
      </c>
      <c r="B212" s="10">
        <v>3</v>
      </c>
      <c r="C212" s="10">
        <v>1</v>
      </c>
      <c r="D212" s="10">
        <v>1</v>
      </c>
      <c r="E212" s="10">
        <v>1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4</v>
      </c>
      <c r="Q212" s="10">
        <f t="shared" si="6"/>
        <v>10</v>
      </c>
      <c r="R212" s="10">
        <v>4</v>
      </c>
      <c r="S212" s="23">
        <f t="shared" si="7"/>
        <v>0.41666666666666669</v>
      </c>
      <c r="T212" s="12" t="s">
        <v>427</v>
      </c>
      <c r="U212" s="11" t="s">
        <v>835</v>
      </c>
      <c r="V212" s="13" t="s">
        <v>183</v>
      </c>
      <c r="W212" s="11" t="s">
        <v>277</v>
      </c>
      <c r="X212" s="9" t="s">
        <v>141</v>
      </c>
      <c r="Y212" s="8">
        <v>4</v>
      </c>
      <c r="Z212" s="14" t="s">
        <v>344</v>
      </c>
      <c r="AA212" s="9" t="s">
        <v>810</v>
      </c>
      <c r="AB212" s="9" t="s">
        <v>228</v>
      </c>
      <c r="AC212" s="27" t="s">
        <v>184</v>
      </c>
      <c r="AD212" s="21"/>
    </row>
    <row r="213" spans="1:32" s="3" customFormat="1" ht="18" customHeight="1" x14ac:dyDescent="0.3">
      <c r="A213" s="10" t="s">
        <v>954</v>
      </c>
      <c r="B213" s="10">
        <v>3</v>
      </c>
      <c r="C213" s="10">
        <v>1</v>
      </c>
      <c r="D213" s="10">
        <v>0</v>
      </c>
      <c r="E213" s="10">
        <v>1</v>
      </c>
      <c r="F213" s="10">
        <v>1</v>
      </c>
      <c r="G213" s="10">
        <v>1</v>
      </c>
      <c r="H213" s="10">
        <v>1</v>
      </c>
      <c r="I213" s="10">
        <v>0</v>
      </c>
      <c r="J213" s="10">
        <v>1</v>
      </c>
      <c r="K213" s="10">
        <v>0</v>
      </c>
      <c r="L213" s="10">
        <v>0</v>
      </c>
      <c r="M213" s="10">
        <v>0</v>
      </c>
      <c r="N213" s="10">
        <v>0</v>
      </c>
      <c r="O213" s="10">
        <v>1</v>
      </c>
      <c r="P213" s="10">
        <v>0</v>
      </c>
      <c r="Q213" s="10">
        <f t="shared" si="6"/>
        <v>10</v>
      </c>
      <c r="R213" s="10">
        <v>11</v>
      </c>
      <c r="S213" s="23">
        <f t="shared" si="7"/>
        <v>0.41666666666666669</v>
      </c>
      <c r="T213" s="12" t="s">
        <v>427</v>
      </c>
      <c r="U213" s="11" t="s">
        <v>955</v>
      </c>
      <c r="V213" s="13" t="s">
        <v>217</v>
      </c>
      <c r="W213" s="11" t="s">
        <v>702</v>
      </c>
      <c r="X213" s="9" t="s">
        <v>142</v>
      </c>
      <c r="Y213" s="8">
        <v>4</v>
      </c>
      <c r="Z213" s="14" t="s">
        <v>272</v>
      </c>
      <c r="AA213" s="9" t="s">
        <v>953</v>
      </c>
      <c r="AB213" s="9" t="s">
        <v>381</v>
      </c>
      <c r="AC213" s="27" t="s">
        <v>199</v>
      </c>
      <c r="AD213" s="21"/>
    </row>
    <row r="214" spans="1:32" s="3" customFormat="1" ht="18" customHeight="1" x14ac:dyDescent="0.3">
      <c r="A214" s="10" t="s">
        <v>843</v>
      </c>
      <c r="B214" s="10">
        <v>4</v>
      </c>
      <c r="C214" s="10">
        <v>0</v>
      </c>
      <c r="D214" s="10">
        <v>1</v>
      </c>
      <c r="E214" s="10">
        <v>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1</v>
      </c>
      <c r="L214" s="10">
        <v>1</v>
      </c>
      <c r="M214" s="10">
        <v>1</v>
      </c>
      <c r="N214" s="10">
        <v>0</v>
      </c>
      <c r="O214" s="10">
        <v>1</v>
      </c>
      <c r="P214" s="10">
        <v>0</v>
      </c>
      <c r="Q214" s="10">
        <f t="shared" si="6"/>
        <v>10</v>
      </c>
      <c r="R214" s="10">
        <v>11</v>
      </c>
      <c r="S214" s="23">
        <f t="shared" si="7"/>
        <v>0.41666666666666669</v>
      </c>
      <c r="T214" s="12" t="s">
        <v>427</v>
      </c>
      <c r="U214" s="28" t="s">
        <v>1413</v>
      </c>
      <c r="V214" s="26" t="s">
        <v>1414</v>
      </c>
      <c r="W214" s="9" t="s">
        <v>218</v>
      </c>
      <c r="X214" s="9" t="s">
        <v>153</v>
      </c>
      <c r="Y214" s="8">
        <v>4</v>
      </c>
      <c r="Z214" s="8" t="s">
        <v>314</v>
      </c>
      <c r="AA214" s="9" t="s">
        <v>1357</v>
      </c>
      <c r="AB214" s="9" t="s">
        <v>362</v>
      </c>
      <c r="AC214" s="27" t="s">
        <v>187</v>
      </c>
      <c r="AD214" s="21"/>
    </row>
    <row r="215" spans="1:32" s="20" customFormat="1" ht="18" customHeight="1" x14ac:dyDescent="0.3">
      <c r="A215" s="10" t="s">
        <v>946</v>
      </c>
      <c r="B215" s="10">
        <v>2</v>
      </c>
      <c r="C215" s="10">
        <v>0</v>
      </c>
      <c r="D215" s="10">
        <v>1</v>
      </c>
      <c r="E215" s="10">
        <v>1</v>
      </c>
      <c r="F215" s="10">
        <v>0</v>
      </c>
      <c r="G215" s="10">
        <v>1</v>
      </c>
      <c r="H215" s="10">
        <v>0</v>
      </c>
      <c r="I215" s="10">
        <v>0</v>
      </c>
      <c r="J215" s="10">
        <v>1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4</v>
      </c>
      <c r="Q215" s="10">
        <f t="shared" si="6"/>
        <v>10</v>
      </c>
      <c r="R215" s="10">
        <v>11</v>
      </c>
      <c r="S215" s="23">
        <f t="shared" si="7"/>
        <v>0.41666666666666669</v>
      </c>
      <c r="T215" s="12" t="s">
        <v>427</v>
      </c>
      <c r="U215" s="11" t="s">
        <v>1416</v>
      </c>
      <c r="V215" s="13" t="s">
        <v>615</v>
      </c>
      <c r="W215" s="11" t="s">
        <v>281</v>
      </c>
      <c r="X215" s="9" t="s">
        <v>153</v>
      </c>
      <c r="Y215" s="8">
        <v>4</v>
      </c>
      <c r="Z215" s="14" t="s">
        <v>398</v>
      </c>
      <c r="AA215" s="9" t="s">
        <v>1355</v>
      </c>
      <c r="AB215" s="9" t="s">
        <v>298</v>
      </c>
      <c r="AC215" s="27" t="s">
        <v>187</v>
      </c>
      <c r="AD215" s="21"/>
      <c r="AE215" s="3"/>
      <c r="AF215" s="3"/>
    </row>
    <row r="216" spans="1:32" s="20" customFormat="1" ht="18" customHeight="1" x14ac:dyDescent="0.3">
      <c r="A216" s="10" t="s">
        <v>811</v>
      </c>
      <c r="B216" s="10">
        <v>2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  <c r="J216" s="10">
        <v>0</v>
      </c>
      <c r="K216" s="10">
        <v>0</v>
      </c>
      <c r="L216" s="10">
        <v>0</v>
      </c>
      <c r="M216" s="10">
        <v>1</v>
      </c>
      <c r="N216" s="10">
        <v>0</v>
      </c>
      <c r="O216" s="10">
        <v>1</v>
      </c>
      <c r="P216" s="10">
        <v>4</v>
      </c>
      <c r="Q216" s="10">
        <f t="shared" si="6"/>
        <v>9</v>
      </c>
      <c r="R216" s="10">
        <v>12</v>
      </c>
      <c r="S216" s="23">
        <f t="shared" si="7"/>
        <v>0.375</v>
      </c>
      <c r="T216" s="12" t="s">
        <v>427</v>
      </c>
      <c r="U216" s="28" t="s">
        <v>1418</v>
      </c>
      <c r="V216" s="26" t="s">
        <v>211</v>
      </c>
      <c r="W216" s="9" t="s">
        <v>347</v>
      </c>
      <c r="X216" s="9" t="s">
        <v>153</v>
      </c>
      <c r="Y216" s="8">
        <v>4</v>
      </c>
      <c r="Z216" s="8" t="s">
        <v>314</v>
      </c>
      <c r="AA216" s="9" t="s">
        <v>1357</v>
      </c>
      <c r="AB216" s="9" t="s">
        <v>362</v>
      </c>
      <c r="AC216" s="27" t="s">
        <v>275</v>
      </c>
      <c r="AD216" s="21"/>
      <c r="AE216" s="3"/>
      <c r="AF216" s="3"/>
    </row>
    <row r="217" spans="1:32" s="3" customFormat="1" ht="18" customHeight="1" x14ac:dyDescent="0.3">
      <c r="A217" s="10" t="s">
        <v>958</v>
      </c>
      <c r="B217" s="10">
        <v>0</v>
      </c>
      <c r="C217" s="10">
        <v>3</v>
      </c>
      <c r="D217" s="10">
        <v>1</v>
      </c>
      <c r="E217" s="10">
        <v>1</v>
      </c>
      <c r="F217" s="10">
        <v>1</v>
      </c>
      <c r="G217" s="10">
        <v>0</v>
      </c>
      <c r="H217" s="10">
        <v>0</v>
      </c>
      <c r="I217" s="10">
        <v>0</v>
      </c>
      <c r="J217" s="10">
        <v>0</v>
      </c>
      <c r="K217" s="10">
        <v>1</v>
      </c>
      <c r="L217" s="10">
        <v>1</v>
      </c>
      <c r="M217" s="10">
        <v>1</v>
      </c>
      <c r="N217" s="10">
        <v>0</v>
      </c>
      <c r="O217" s="10">
        <v>0</v>
      </c>
      <c r="P217" s="10">
        <v>0</v>
      </c>
      <c r="Q217" s="10">
        <f t="shared" si="6"/>
        <v>9</v>
      </c>
      <c r="R217" s="10">
        <v>12</v>
      </c>
      <c r="S217" s="23">
        <f t="shared" si="7"/>
        <v>0.375</v>
      </c>
      <c r="T217" s="12" t="s">
        <v>427</v>
      </c>
      <c r="U217" s="11" t="s">
        <v>816</v>
      </c>
      <c r="V217" s="13" t="s">
        <v>362</v>
      </c>
      <c r="W217" s="11" t="s">
        <v>417</v>
      </c>
      <c r="X217" s="9" t="s">
        <v>142</v>
      </c>
      <c r="Y217" s="8">
        <v>4</v>
      </c>
      <c r="Z217" s="14" t="s">
        <v>272</v>
      </c>
      <c r="AA217" s="9" t="s">
        <v>953</v>
      </c>
      <c r="AB217" s="9" t="s">
        <v>381</v>
      </c>
      <c r="AC217" s="27" t="s">
        <v>199</v>
      </c>
      <c r="AD217" s="21"/>
    </row>
    <row r="218" spans="1:32" s="3" customFormat="1" ht="18" customHeight="1" x14ac:dyDescent="0.3">
      <c r="A218" s="10" t="s">
        <v>944</v>
      </c>
      <c r="B218" s="10">
        <v>0</v>
      </c>
      <c r="C218" s="10">
        <v>0</v>
      </c>
      <c r="D218" s="10">
        <v>0</v>
      </c>
      <c r="E218" s="10">
        <v>1</v>
      </c>
      <c r="F218" s="10">
        <v>1</v>
      </c>
      <c r="G218" s="10">
        <v>0</v>
      </c>
      <c r="H218" s="10">
        <v>0</v>
      </c>
      <c r="I218" s="10">
        <v>1</v>
      </c>
      <c r="J218" s="10">
        <v>0</v>
      </c>
      <c r="K218" s="10">
        <v>1</v>
      </c>
      <c r="L218" s="10">
        <v>0</v>
      </c>
      <c r="M218" s="10">
        <v>1</v>
      </c>
      <c r="N218" s="10">
        <v>0</v>
      </c>
      <c r="O218" s="10">
        <v>0</v>
      </c>
      <c r="P218" s="10">
        <v>4</v>
      </c>
      <c r="Q218" s="10">
        <f t="shared" si="6"/>
        <v>9</v>
      </c>
      <c r="R218" s="10">
        <v>12</v>
      </c>
      <c r="S218" s="23">
        <f t="shared" si="7"/>
        <v>0.375</v>
      </c>
      <c r="T218" s="12" t="s">
        <v>427</v>
      </c>
      <c r="U218" s="11" t="s">
        <v>1419</v>
      </c>
      <c r="V218" s="13" t="s">
        <v>1420</v>
      </c>
      <c r="W218" s="11" t="s">
        <v>340</v>
      </c>
      <c r="X218" s="9" t="s">
        <v>153</v>
      </c>
      <c r="Y218" s="8">
        <v>4</v>
      </c>
      <c r="Z218" s="14" t="s">
        <v>398</v>
      </c>
      <c r="AA218" s="9" t="s">
        <v>1355</v>
      </c>
      <c r="AB218" s="9" t="s">
        <v>298</v>
      </c>
      <c r="AC218" s="27" t="s">
        <v>275</v>
      </c>
      <c r="AD218" s="21"/>
    </row>
    <row r="219" spans="1:32" s="3" customFormat="1" ht="18" customHeight="1" x14ac:dyDescent="0.3">
      <c r="A219" s="10" t="s">
        <v>530</v>
      </c>
      <c r="B219" s="10">
        <v>2</v>
      </c>
      <c r="C219" s="10">
        <v>0</v>
      </c>
      <c r="D219" s="10">
        <v>1</v>
      </c>
      <c r="E219" s="10">
        <v>0</v>
      </c>
      <c r="F219" s="10">
        <v>1</v>
      </c>
      <c r="G219" s="10">
        <v>0</v>
      </c>
      <c r="H219" s="10">
        <v>1</v>
      </c>
      <c r="I219" s="10">
        <v>0</v>
      </c>
      <c r="J219" s="10">
        <v>1</v>
      </c>
      <c r="K219" s="10">
        <v>1</v>
      </c>
      <c r="L219" s="10">
        <v>0</v>
      </c>
      <c r="M219" s="10">
        <v>0</v>
      </c>
      <c r="N219" s="10">
        <v>1</v>
      </c>
      <c r="O219" s="10">
        <v>1</v>
      </c>
      <c r="P219" s="10">
        <v>0</v>
      </c>
      <c r="Q219" s="10">
        <f t="shared" si="6"/>
        <v>9</v>
      </c>
      <c r="R219" s="10">
        <v>2</v>
      </c>
      <c r="S219" s="23">
        <f t="shared" si="7"/>
        <v>0.375</v>
      </c>
      <c r="T219" s="12" t="s">
        <v>427</v>
      </c>
      <c r="U219" s="11" t="s">
        <v>1768</v>
      </c>
      <c r="V219" s="13" t="s">
        <v>313</v>
      </c>
      <c r="W219" s="11" t="s">
        <v>181</v>
      </c>
      <c r="X219" s="9" t="s">
        <v>162</v>
      </c>
      <c r="Y219" s="8">
        <v>4</v>
      </c>
      <c r="Z219" s="14" t="s">
        <v>262</v>
      </c>
      <c r="AA219" s="9" t="s">
        <v>1767</v>
      </c>
      <c r="AB219" s="9" t="s">
        <v>1742</v>
      </c>
      <c r="AC219" s="27" t="s">
        <v>187</v>
      </c>
      <c r="AD219" s="21"/>
    </row>
    <row r="220" spans="1:32" s="3" customFormat="1" ht="18" customHeight="1" x14ac:dyDescent="0.3">
      <c r="A220" s="10" t="s">
        <v>539</v>
      </c>
      <c r="B220" s="10">
        <v>4</v>
      </c>
      <c r="C220" s="10">
        <v>1</v>
      </c>
      <c r="D220" s="10">
        <v>1</v>
      </c>
      <c r="E220" s="10">
        <v>1</v>
      </c>
      <c r="F220" s="10">
        <v>1</v>
      </c>
      <c r="G220" s="10">
        <v>1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f t="shared" si="6"/>
        <v>9</v>
      </c>
      <c r="R220" s="10">
        <v>12</v>
      </c>
      <c r="S220" s="23">
        <f t="shared" si="7"/>
        <v>0.375</v>
      </c>
      <c r="T220" s="12" t="s">
        <v>427</v>
      </c>
      <c r="U220" s="11" t="s">
        <v>1417</v>
      </c>
      <c r="V220" s="13" t="s">
        <v>430</v>
      </c>
      <c r="W220" s="11" t="s">
        <v>178</v>
      </c>
      <c r="X220" s="9" t="s">
        <v>153</v>
      </c>
      <c r="Y220" s="8">
        <v>4</v>
      </c>
      <c r="Z220" s="14" t="s">
        <v>344</v>
      </c>
      <c r="AA220" s="9" t="s">
        <v>312</v>
      </c>
      <c r="AB220" s="9" t="s">
        <v>217</v>
      </c>
      <c r="AC220" s="27" t="s">
        <v>275</v>
      </c>
      <c r="AD220" s="21"/>
    </row>
    <row r="221" spans="1:32" s="3" customFormat="1" ht="18" customHeight="1" x14ac:dyDescent="0.3">
      <c r="A221" s="10" t="s">
        <v>539</v>
      </c>
      <c r="B221" s="10">
        <v>1</v>
      </c>
      <c r="C221" s="10">
        <v>1</v>
      </c>
      <c r="D221" s="10">
        <v>1</v>
      </c>
      <c r="E221" s="10">
        <v>1</v>
      </c>
      <c r="F221" s="10">
        <v>0</v>
      </c>
      <c r="G221" s="10">
        <v>0</v>
      </c>
      <c r="H221" s="10">
        <v>1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4</v>
      </c>
      <c r="Q221" s="10">
        <f t="shared" si="6"/>
        <v>9</v>
      </c>
      <c r="R221" s="10">
        <v>5</v>
      </c>
      <c r="S221" s="23">
        <f t="shared" si="7"/>
        <v>0.375</v>
      </c>
      <c r="T221" s="12" t="s">
        <v>427</v>
      </c>
      <c r="U221" s="11" t="s">
        <v>842</v>
      </c>
      <c r="V221" s="13" t="s">
        <v>247</v>
      </c>
      <c r="W221" s="11" t="s">
        <v>294</v>
      </c>
      <c r="X221" s="9" t="s">
        <v>141</v>
      </c>
      <c r="Y221" s="8">
        <v>4</v>
      </c>
      <c r="Z221" s="14" t="s">
        <v>344</v>
      </c>
      <c r="AA221" s="9" t="s">
        <v>810</v>
      </c>
      <c r="AB221" s="9" t="s">
        <v>228</v>
      </c>
      <c r="AC221" s="27" t="s">
        <v>184</v>
      </c>
      <c r="AD221" s="21"/>
    </row>
    <row r="222" spans="1:32" s="3" customFormat="1" ht="18" customHeight="1" x14ac:dyDescent="0.3">
      <c r="A222" s="10" t="s">
        <v>847</v>
      </c>
      <c r="B222" s="10">
        <v>2</v>
      </c>
      <c r="C222" s="10">
        <v>0</v>
      </c>
      <c r="D222" s="10">
        <v>0</v>
      </c>
      <c r="E222" s="10">
        <v>1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1</v>
      </c>
      <c r="L222" s="10">
        <v>1</v>
      </c>
      <c r="M222" s="10">
        <v>1</v>
      </c>
      <c r="N222" s="10">
        <v>1</v>
      </c>
      <c r="O222" s="10">
        <v>1</v>
      </c>
      <c r="P222" s="10">
        <v>0</v>
      </c>
      <c r="Q222" s="10">
        <f t="shared" si="6"/>
        <v>9</v>
      </c>
      <c r="R222" s="10">
        <v>11</v>
      </c>
      <c r="S222" s="23">
        <f t="shared" si="7"/>
        <v>0.375</v>
      </c>
      <c r="T222" s="12" t="s">
        <v>427</v>
      </c>
      <c r="U222" s="11" t="s">
        <v>1589</v>
      </c>
      <c r="V222" s="13" t="s">
        <v>313</v>
      </c>
      <c r="W222" s="11" t="s">
        <v>378</v>
      </c>
      <c r="X222" s="9" t="s">
        <v>155</v>
      </c>
      <c r="Y222" s="8">
        <v>4</v>
      </c>
      <c r="Z222" s="14" t="s">
        <v>262</v>
      </c>
      <c r="AA222" s="9" t="s">
        <v>1558</v>
      </c>
      <c r="AB222" s="9" t="s">
        <v>186</v>
      </c>
      <c r="AC222" s="27" t="s">
        <v>226</v>
      </c>
      <c r="AD222" s="21"/>
    </row>
    <row r="223" spans="1:32" s="3" customFormat="1" ht="18" customHeight="1" x14ac:dyDescent="0.3">
      <c r="A223" s="10" t="s">
        <v>843</v>
      </c>
      <c r="B223" s="10">
        <v>0</v>
      </c>
      <c r="C223" s="10">
        <v>2</v>
      </c>
      <c r="D223" s="10">
        <v>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1</v>
      </c>
      <c r="N223" s="10">
        <v>1</v>
      </c>
      <c r="O223" s="10">
        <v>0</v>
      </c>
      <c r="P223" s="10">
        <v>4</v>
      </c>
      <c r="Q223" s="10">
        <f t="shared" si="6"/>
        <v>9</v>
      </c>
      <c r="R223" s="10">
        <v>5</v>
      </c>
      <c r="S223" s="23">
        <f t="shared" si="7"/>
        <v>0.375</v>
      </c>
      <c r="T223" s="12" t="s">
        <v>427</v>
      </c>
      <c r="U223" s="11" t="s">
        <v>844</v>
      </c>
      <c r="V223" s="13" t="s">
        <v>376</v>
      </c>
      <c r="W223" s="11" t="s">
        <v>845</v>
      </c>
      <c r="X223" s="9" t="s">
        <v>141</v>
      </c>
      <c r="Y223" s="8">
        <v>4</v>
      </c>
      <c r="Z223" s="14" t="s">
        <v>272</v>
      </c>
      <c r="AA223" s="9" t="s">
        <v>810</v>
      </c>
      <c r="AB223" s="9" t="s">
        <v>228</v>
      </c>
      <c r="AC223" s="27" t="s">
        <v>184</v>
      </c>
      <c r="AD223" s="21"/>
    </row>
    <row r="224" spans="1:32" s="3" customFormat="1" ht="18" customHeight="1" x14ac:dyDescent="0.3">
      <c r="A224" s="10" t="s">
        <v>539</v>
      </c>
      <c r="B224" s="10">
        <v>0</v>
      </c>
      <c r="C224" s="10">
        <v>3</v>
      </c>
      <c r="D224" s="10">
        <v>0</v>
      </c>
      <c r="E224" s="10">
        <v>1</v>
      </c>
      <c r="F224" s="10">
        <v>1</v>
      </c>
      <c r="G224" s="10">
        <v>1</v>
      </c>
      <c r="H224" s="10">
        <v>0</v>
      </c>
      <c r="I224" s="10">
        <v>0</v>
      </c>
      <c r="J224" s="10">
        <v>0</v>
      </c>
      <c r="K224" s="10">
        <v>1</v>
      </c>
      <c r="L224" s="10">
        <v>1</v>
      </c>
      <c r="M224" s="10">
        <v>1</v>
      </c>
      <c r="N224" s="10">
        <v>0</v>
      </c>
      <c r="O224" s="10">
        <v>0</v>
      </c>
      <c r="P224" s="10">
        <v>0</v>
      </c>
      <c r="Q224" s="10">
        <f t="shared" si="6"/>
        <v>9</v>
      </c>
      <c r="R224" s="10">
        <v>6</v>
      </c>
      <c r="S224" s="23">
        <f t="shared" si="7"/>
        <v>0.375</v>
      </c>
      <c r="T224" s="12" t="s">
        <v>427</v>
      </c>
      <c r="U224" s="11" t="s">
        <v>1669</v>
      </c>
      <c r="V224" s="13" t="s">
        <v>183</v>
      </c>
      <c r="W224" s="11" t="s">
        <v>214</v>
      </c>
      <c r="X224" s="9" t="s">
        <v>157</v>
      </c>
      <c r="Y224" s="8">
        <v>4</v>
      </c>
      <c r="Z224" s="14" t="s">
        <v>344</v>
      </c>
      <c r="AA224" s="9" t="s">
        <v>1663</v>
      </c>
      <c r="AB224" s="9" t="s">
        <v>1030</v>
      </c>
      <c r="AC224" s="27" t="s">
        <v>226</v>
      </c>
      <c r="AD224" s="21"/>
    </row>
    <row r="225" spans="1:30" s="3" customFormat="1" ht="18" customHeight="1" x14ac:dyDescent="0.3">
      <c r="A225" s="10" t="s">
        <v>956</v>
      </c>
      <c r="B225" s="10">
        <v>4</v>
      </c>
      <c r="C225" s="10">
        <v>3</v>
      </c>
      <c r="D225" s="10">
        <v>0</v>
      </c>
      <c r="E225" s="10">
        <v>1</v>
      </c>
      <c r="F225" s="10">
        <v>1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f t="shared" si="6"/>
        <v>9</v>
      </c>
      <c r="R225" s="10">
        <v>12</v>
      </c>
      <c r="S225" s="23">
        <f t="shared" si="7"/>
        <v>0.375</v>
      </c>
      <c r="T225" s="12" t="s">
        <v>427</v>
      </c>
      <c r="U225" s="11" t="s">
        <v>957</v>
      </c>
      <c r="V225" s="13" t="s">
        <v>559</v>
      </c>
      <c r="W225" s="11" t="s">
        <v>238</v>
      </c>
      <c r="X225" s="9" t="s">
        <v>142</v>
      </c>
      <c r="Y225" s="8">
        <v>4</v>
      </c>
      <c r="Z225" s="14" t="s">
        <v>344</v>
      </c>
      <c r="AA225" s="9" t="s">
        <v>908</v>
      </c>
      <c r="AB225" s="9" t="s">
        <v>298</v>
      </c>
      <c r="AC225" s="27" t="s">
        <v>190</v>
      </c>
      <c r="AD225" s="21"/>
    </row>
    <row r="226" spans="1:30" s="3" customFormat="1" ht="18" customHeight="1" x14ac:dyDescent="0.3">
      <c r="A226" s="10" t="s">
        <v>811</v>
      </c>
      <c r="B226" s="10">
        <v>3</v>
      </c>
      <c r="C226" s="10">
        <v>0</v>
      </c>
      <c r="D226" s="10">
        <v>1</v>
      </c>
      <c r="E226" s="10">
        <v>0</v>
      </c>
      <c r="F226" s="10">
        <v>0</v>
      </c>
      <c r="G226" s="10">
        <v>1</v>
      </c>
      <c r="H226" s="10">
        <v>0</v>
      </c>
      <c r="I226" s="10">
        <v>1</v>
      </c>
      <c r="J226" s="10">
        <v>0</v>
      </c>
      <c r="K226" s="10">
        <v>0</v>
      </c>
      <c r="L226" s="10">
        <v>0</v>
      </c>
      <c r="M226" s="10">
        <v>1</v>
      </c>
      <c r="N226" s="10">
        <v>0</v>
      </c>
      <c r="O226" s="10">
        <v>1</v>
      </c>
      <c r="P226" s="10">
        <v>0</v>
      </c>
      <c r="Q226" s="10">
        <f t="shared" si="6"/>
        <v>8</v>
      </c>
      <c r="R226" s="10">
        <v>9</v>
      </c>
      <c r="S226" s="23">
        <f t="shared" si="7"/>
        <v>0.33333333333333331</v>
      </c>
      <c r="T226" s="12" t="s">
        <v>427</v>
      </c>
      <c r="U226" s="11" t="s">
        <v>1857</v>
      </c>
      <c r="V226" s="13" t="s">
        <v>1858</v>
      </c>
      <c r="W226" s="11" t="s">
        <v>1550</v>
      </c>
      <c r="X226" s="9" t="s">
        <v>164</v>
      </c>
      <c r="Y226" s="8">
        <v>4</v>
      </c>
      <c r="Z226" s="14" t="s">
        <v>272</v>
      </c>
      <c r="AA226" s="9" t="s">
        <v>1834</v>
      </c>
      <c r="AB226" s="9" t="s">
        <v>381</v>
      </c>
      <c r="AC226" s="27" t="s">
        <v>192</v>
      </c>
      <c r="AD226" s="21"/>
    </row>
    <row r="227" spans="1:30" s="3" customFormat="1" ht="18" customHeight="1" x14ac:dyDescent="0.3">
      <c r="A227" s="10" t="s">
        <v>541</v>
      </c>
      <c r="B227" s="10">
        <v>0</v>
      </c>
      <c r="C227" s="10">
        <v>0</v>
      </c>
      <c r="D227" s="10">
        <v>1</v>
      </c>
      <c r="E227" s="10">
        <v>0</v>
      </c>
      <c r="F227" s="10">
        <v>0</v>
      </c>
      <c r="G227" s="10">
        <v>0</v>
      </c>
      <c r="H227" s="10">
        <v>0</v>
      </c>
      <c r="I227" s="10">
        <v>1</v>
      </c>
      <c r="J227" s="10">
        <v>0</v>
      </c>
      <c r="K227" s="10">
        <v>0</v>
      </c>
      <c r="L227" s="10">
        <v>0</v>
      </c>
      <c r="M227" s="10">
        <v>1</v>
      </c>
      <c r="N227" s="10">
        <v>0</v>
      </c>
      <c r="O227" s="10">
        <v>1</v>
      </c>
      <c r="P227" s="10">
        <v>4</v>
      </c>
      <c r="Q227" s="10">
        <f t="shared" si="6"/>
        <v>8</v>
      </c>
      <c r="R227" s="10">
        <v>10</v>
      </c>
      <c r="S227" s="23">
        <f t="shared" si="7"/>
        <v>0.33333333333333331</v>
      </c>
      <c r="T227" s="12" t="s">
        <v>427</v>
      </c>
      <c r="U227" s="11" t="s">
        <v>1906</v>
      </c>
      <c r="V227" s="13" t="s">
        <v>482</v>
      </c>
      <c r="W227" s="11" t="s">
        <v>923</v>
      </c>
      <c r="X227" s="9" t="s">
        <v>165</v>
      </c>
      <c r="Y227" s="8">
        <v>4</v>
      </c>
      <c r="Z227" s="14" t="s">
        <v>1444</v>
      </c>
      <c r="AA227" s="9" t="s">
        <v>1885</v>
      </c>
      <c r="AB227" s="9" t="s">
        <v>432</v>
      </c>
      <c r="AC227" s="27" t="s">
        <v>281</v>
      </c>
      <c r="AD227" s="21"/>
    </row>
    <row r="228" spans="1:30" s="3" customFormat="1" ht="18" customHeight="1" x14ac:dyDescent="0.3">
      <c r="A228" s="10" t="s">
        <v>530</v>
      </c>
      <c r="B228" s="10">
        <v>0</v>
      </c>
      <c r="C228" s="10">
        <v>0</v>
      </c>
      <c r="D228" s="10">
        <v>0</v>
      </c>
      <c r="E228" s="10">
        <v>1</v>
      </c>
      <c r="F228" s="10">
        <v>0</v>
      </c>
      <c r="G228" s="10">
        <v>0</v>
      </c>
      <c r="H228" s="10">
        <v>1</v>
      </c>
      <c r="I228" s="10">
        <v>0</v>
      </c>
      <c r="J228" s="10">
        <v>1</v>
      </c>
      <c r="K228" s="10">
        <v>1</v>
      </c>
      <c r="L228" s="10">
        <v>0</v>
      </c>
      <c r="M228" s="10">
        <v>0</v>
      </c>
      <c r="N228" s="10">
        <v>0</v>
      </c>
      <c r="O228" s="10">
        <v>0</v>
      </c>
      <c r="P228" s="10">
        <v>4</v>
      </c>
      <c r="Q228" s="10">
        <f t="shared" si="6"/>
        <v>8</v>
      </c>
      <c r="R228" s="10">
        <v>6</v>
      </c>
      <c r="S228" s="23">
        <f t="shared" si="7"/>
        <v>0.33333333333333331</v>
      </c>
      <c r="T228" s="12" t="s">
        <v>427</v>
      </c>
      <c r="U228" s="11" t="s">
        <v>846</v>
      </c>
      <c r="V228" s="13" t="s">
        <v>543</v>
      </c>
      <c r="W228" s="11" t="s">
        <v>250</v>
      </c>
      <c r="X228" s="9" t="s">
        <v>141</v>
      </c>
      <c r="Y228" s="8">
        <v>4</v>
      </c>
      <c r="Z228" s="14" t="s">
        <v>344</v>
      </c>
      <c r="AA228" s="9" t="s">
        <v>810</v>
      </c>
      <c r="AB228" s="9" t="s">
        <v>228</v>
      </c>
      <c r="AC228" s="27" t="s">
        <v>184</v>
      </c>
      <c r="AD228" s="21"/>
    </row>
    <row r="229" spans="1:30" s="3" customFormat="1" ht="18" customHeight="1" x14ac:dyDescent="0.3">
      <c r="A229" s="10" t="s">
        <v>721</v>
      </c>
      <c r="B229" s="10">
        <v>1</v>
      </c>
      <c r="C229" s="10">
        <v>0</v>
      </c>
      <c r="D229" s="10">
        <v>1</v>
      </c>
      <c r="E229" s="10">
        <v>1</v>
      </c>
      <c r="F229" s="10">
        <v>0</v>
      </c>
      <c r="G229" s="10">
        <v>0</v>
      </c>
      <c r="H229" s="10">
        <v>0</v>
      </c>
      <c r="I229" s="10">
        <v>1</v>
      </c>
      <c r="J229" s="10">
        <v>0</v>
      </c>
      <c r="K229" s="10">
        <v>1</v>
      </c>
      <c r="L229" s="10">
        <v>1</v>
      </c>
      <c r="M229" s="10">
        <v>0</v>
      </c>
      <c r="N229" s="10">
        <v>1</v>
      </c>
      <c r="O229" s="10">
        <v>1</v>
      </c>
      <c r="P229" s="10">
        <v>0</v>
      </c>
      <c r="Q229" s="10">
        <f t="shared" si="6"/>
        <v>8</v>
      </c>
      <c r="R229" s="10">
        <v>5</v>
      </c>
      <c r="S229" s="23">
        <f t="shared" si="7"/>
        <v>0.33333333333333331</v>
      </c>
      <c r="T229" s="12" t="s">
        <v>427</v>
      </c>
      <c r="U229" s="11" t="s">
        <v>722</v>
      </c>
      <c r="V229" s="13" t="s">
        <v>723</v>
      </c>
      <c r="W229" s="11" t="s">
        <v>233</v>
      </c>
      <c r="X229" s="9" t="s">
        <v>138</v>
      </c>
      <c r="Y229" s="8">
        <v>4</v>
      </c>
      <c r="Z229" s="14" t="s">
        <v>398</v>
      </c>
      <c r="AA229" s="9" t="s">
        <v>712</v>
      </c>
      <c r="AB229" s="9" t="s">
        <v>713</v>
      </c>
      <c r="AC229" s="27" t="s">
        <v>184</v>
      </c>
      <c r="AD229" s="21"/>
    </row>
    <row r="230" spans="1:30" s="3" customFormat="1" ht="18" customHeight="1" x14ac:dyDescent="0.3">
      <c r="A230" s="10" t="s">
        <v>721</v>
      </c>
      <c r="B230" s="10">
        <v>0</v>
      </c>
      <c r="C230" s="10">
        <v>0</v>
      </c>
      <c r="D230" s="10">
        <v>1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</v>
      </c>
      <c r="M230" s="10">
        <v>0</v>
      </c>
      <c r="N230" s="10">
        <v>0</v>
      </c>
      <c r="O230" s="10">
        <v>1</v>
      </c>
      <c r="P230" s="10">
        <v>4</v>
      </c>
      <c r="Q230" s="10">
        <f t="shared" si="6"/>
        <v>8</v>
      </c>
      <c r="R230" s="10">
        <v>6</v>
      </c>
      <c r="S230" s="23">
        <f t="shared" si="7"/>
        <v>0.33333333333333331</v>
      </c>
      <c r="T230" s="12" t="s">
        <v>427</v>
      </c>
      <c r="U230" s="11" t="s">
        <v>1690</v>
      </c>
      <c r="V230" s="13" t="s">
        <v>1420</v>
      </c>
      <c r="W230" s="11" t="s">
        <v>1691</v>
      </c>
      <c r="X230" s="9" t="s">
        <v>2081</v>
      </c>
      <c r="Y230" s="8">
        <v>4</v>
      </c>
      <c r="Z230" s="14" t="s">
        <v>256</v>
      </c>
      <c r="AA230" s="9" t="s">
        <v>1692</v>
      </c>
      <c r="AB230" s="9" t="s">
        <v>1693</v>
      </c>
      <c r="AC230" s="27" t="s">
        <v>275</v>
      </c>
      <c r="AD230" s="21"/>
    </row>
    <row r="231" spans="1:30" s="3" customFormat="1" ht="18" customHeight="1" x14ac:dyDescent="0.3">
      <c r="A231" s="10" t="s">
        <v>534</v>
      </c>
      <c r="B231" s="10">
        <v>2</v>
      </c>
      <c r="C231" s="10">
        <v>1</v>
      </c>
      <c r="D231" s="10">
        <v>1</v>
      </c>
      <c r="E231" s="10">
        <v>1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1</v>
      </c>
      <c r="L231" s="10">
        <v>0</v>
      </c>
      <c r="M231" s="10">
        <v>0</v>
      </c>
      <c r="N231" s="10">
        <v>0</v>
      </c>
      <c r="O231" s="10">
        <v>1</v>
      </c>
      <c r="P231" s="10">
        <v>0</v>
      </c>
      <c r="Q231" s="10">
        <f t="shared" si="6"/>
        <v>8</v>
      </c>
      <c r="R231" s="10">
        <v>6</v>
      </c>
      <c r="S231" s="23">
        <f t="shared" si="7"/>
        <v>0.33333333333333331</v>
      </c>
      <c r="T231" s="12" t="s">
        <v>726</v>
      </c>
      <c r="U231" s="11" t="s">
        <v>1689</v>
      </c>
      <c r="V231" s="13" t="s">
        <v>260</v>
      </c>
      <c r="W231" s="11" t="s">
        <v>599</v>
      </c>
      <c r="X231" s="9" t="s">
        <v>2081</v>
      </c>
      <c r="Y231" s="8">
        <v>4</v>
      </c>
      <c r="Z231" s="14" t="s">
        <v>193</v>
      </c>
      <c r="AA231" s="9" t="s">
        <v>1682</v>
      </c>
      <c r="AB231" s="9" t="s">
        <v>432</v>
      </c>
      <c r="AC231" s="27" t="s">
        <v>226</v>
      </c>
      <c r="AD231" s="21"/>
    </row>
    <row r="232" spans="1:30" s="3" customFormat="1" ht="18" customHeight="1" x14ac:dyDescent="0.3">
      <c r="A232" s="10" t="s">
        <v>959</v>
      </c>
      <c r="B232" s="10">
        <v>0</v>
      </c>
      <c r="C232" s="10">
        <v>0</v>
      </c>
      <c r="D232" s="10">
        <v>1</v>
      </c>
      <c r="E232" s="10">
        <v>1</v>
      </c>
      <c r="F232" s="10">
        <v>1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1</v>
      </c>
      <c r="O232" s="10">
        <v>0</v>
      </c>
      <c r="P232" s="10">
        <v>4</v>
      </c>
      <c r="Q232" s="10">
        <f t="shared" si="6"/>
        <v>8</v>
      </c>
      <c r="R232" s="10">
        <v>13</v>
      </c>
      <c r="S232" s="23">
        <f t="shared" si="7"/>
        <v>0.33333333333333331</v>
      </c>
      <c r="T232" s="12" t="s">
        <v>427</v>
      </c>
      <c r="U232" s="11" t="s">
        <v>960</v>
      </c>
      <c r="V232" s="13" t="s">
        <v>376</v>
      </c>
      <c r="W232" s="11" t="s">
        <v>961</v>
      </c>
      <c r="X232" s="9" t="s">
        <v>142</v>
      </c>
      <c r="Y232" s="8">
        <v>4</v>
      </c>
      <c r="Z232" s="14" t="s">
        <v>398</v>
      </c>
      <c r="AA232" s="9" t="s">
        <v>911</v>
      </c>
      <c r="AB232" s="9" t="s">
        <v>622</v>
      </c>
      <c r="AC232" s="27" t="s">
        <v>187</v>
      </c>
      <c r="AD232" s="21"/>
    </row>
    <row r="233" spans="1:30" s="3" customFormat="1" ht="18" customHeight="1" x14ac:dyDescent="0.3">
      <c r="A233" s="10" t="s">
        <v>962</v>
      </c>
      <c r="B233" s="10">
        <v>2</v>
      </c>
      <c r="C233" s="10">
        <v>0</v>
      </c>
      <c r="D233" s="10">
        <v>1</v>
      </c>
      <c r="E233" s="10">
        <v>1</v>
      </c>
      <c r="F233" s="10">
        <v>0</v>
      </c>
      <c r="G233" s="10">
        <v>0</v>
      </c>
      <c r="H233" s="10">
        <v>1</v>
      </c>
      <c r="I233" s="10">
        <v>1</v>
      </c>
      <c r="J233" s="10">
        <v>1</v>
      </c>
      <c r="K233" s="10">
        <v>0</v>
      </c>
      <c r="L233" s="10">
        <v>1</v>
      </c>
      <c r="M233" s="10">
        <v>0</v>
      </c>
      <c r="N233" s="10">
        <v>0</v>
      </c>
      <c r="O233" s="10">
        <v>0</v>
      </c>
      <c r="P233" s="10">
        <v>0</v>
      </c>
      <c r="Q233" s="10">
        <f t="shared" si="6"/>
        <v>8</v>
      </c>
      <c r="R233" s="10">
        <v>13</v>
      </c>
      <c r="S233" s="23">
        <f t="shared" si="7"/>
        <v>0.33333333333333331</v>
      </c>
      <c r="T233" s="12" t="s">
        <v>427</v>
      </c>
      <c r="U233" s="11" t="s">
        <v>1421</v>
      </c>
      <c r="V233" s="13" t="s">
        <v>615</v>
      </c>
      <c r="W233" s="11" t="s">
        <v>187</v>
      </c>
      <c r="X233" s="9" t="s">
        <v>153</v>
      </c>
      <c r="Y233" s="8">
        <v>4</v>
      </c>
      <c r="Z233" s="14" t="s">
        <v>398</v>
      </c>
      <c r="AA233" s="9" t="s">
        <v>1355</v>
      </c>
      <c r="AB233" s="9" t="s">
        <v>298</v>
      </c>
      <c r="AC233" s="27" t="s">
        <v>275</v>
      </c>
      <c r="AD233" s="21"/>
    </row>
    <row r="234" spans="1:30" s="3" customFormat="1" ht="18" customHeight="1" x14ac:dyDescent="0.3">
      <c r="A234" s="10" t="s">
        <v>962</v>
      </c>
      <c r="B234" s="10">
        <v>1</v>
      </c>
      <c r="C234" s="10">
        <v>3</v>
      </c>
      <c r="D234" s="10">
        <v>1</v>
      </c>
      <c r="E234" s="10">
        <v>1</v>
      </c>
      <c r="F234" s="10">
        <v>1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1</v>
      </c>
      <c r="N234" s="10">
        <v>0</v>
      </c>
      <c r="O234" s="10">
        <v>0</v>
      </c>
      <c r="P234" s="10">
        <v>0</v>
      </c>
      <c r="Q234" s="10">
        <f t="shared" si="6"/>
        <v>8</v>
      </c>
      <c r="R234" s="10">
        <v>13</v>
      </c>
      <c r="S234" s="23">
        <f t="shared" si="7"/>
        <v>0.33333333333333331</v>
      </c>
      <c r="T234" s="12" t="s">
        <v>427</v>
      </c>
      <c r="U234" s="11" t="s">
        <v>952</v>
      </c>
      <c r="V234" s="13" t="s">
        <v>622</v>
      </c>
      <c r="W234" s="11" t="s">
        <v>610</v>
      </c>
      <c r="X234" s="9" t="s">
        <v>142</v>
      </c>
      <c r="Y234" s="8">
        <v>4</v>
      </c>
      <c r="Z234" s="14" t="s">
        <v>272</v>
      </c>
      <c r="AA234" s="9" t="s">
        <v>953</v>
      </c>
      <c r="AB234" s="9" t="s">
        <v>381</v>
      </c>
      <c r="AC234" s="27" t="s">
        <v>199</v>
      </c>
      <c r="AD234" s="21"/>
    </row>
    <row r="235" spans="1:30" s="3" customFormat="1" ht="18" customHeight="1" x14ac:dyDescent="0.3">
      <c r="A235" s="10" t="s">
        <v>539</v>
      </c>
      <c r="B235" s="10">
        <v>2</v>
      </c>
      <c r="C235" s="10">
        <v>0</v>
      </c>
      <c r="D235" s="10">
        <v>1</v>
      </c>
      <c r="E235" s="10">
        <v>0</v>
      </c>
      <c r="F235" s="10">
        <v>0</v>
      </c>
      <c r="G235" s="10">
        <v>0</v>
      </c>
      <c r="H235" s="10">
        <v>0</v>
      </c>
      <c r="I235" s="10">
        <v>1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4</v>
      </c>
      <c r="Q235" s="10">
        <f t="shared" si="6"/>
        <v>8</v>
      </c>
      <c r="R235" s="10">
        <v>12</v>
      </c>
      <c r="S235" s="23">
        <f t="shared" si="7"/>
        <v>0.33333333333333331</v>
      </c>
      <c r="T235" s="12" t="s">
        <v>427</v>
      </c>
      <c r="U235" s="11" t="s">
        <v>1590</v>
      </c>
      <c r="V235" s="13" t="s">
        <v>301</v>
      </c>
      <c r="W235" s="11" t="s">
        <v>270</v>
      </c>
      <c r="X235" s="9" t="s">
        <v>155</v>
      </c>
      <c r="Y235" s="8">
        <v>4</v>
      </c>
      <c r="Z235" s="14" t="s">
        <v>344</v>
      </c>
      <c r="AA235" s="9" t="s">
        <v>1560</v>
      </c>
      <c r="AB235" s="9" t="s">
        <v>228</v>
      </c>
      <c r="AC235" s="27" t="s">
        <v>299</v>
      </c>
      <c r="AD235" s="21"/>
    </row>
    <row r="236" spans="1:30" s="3" customFormat="1" ht="18" customHeight="1" x14ac:dyDescent="0.3">
      <c r="A236" s="10" t="s">
        <v>530</v>
      </c>
      <c r="B236" s="10">
        <v>0</v>
      </c>
      <c r="C236" s="10">
        <v>0</v>
      </c>
      <c r="D236" s="10">
        <v>1</v>
      </c>
      <c r="E236" s="10">
        <v>1</v>
      </c>
      <c r="F236" s="10">
        <v>0</v>
      </c>
      <c r="G236" s="10">
        <v>0</v>
      </c>
      <c r="H236" s="10">
        <v>0</v>
      </c>
      <c r="I236" s="10">
        <v>1</v>
      </c>
      <c r="J236" s="10">
        <v>1</v>
      </c>
      <c r="K236" s="10">
        <v>1</v>
      </c>
      <c r="L236" s="10">
        <v>1</v>
      </c>
      <c r="M236" s="10">
        <v>1</v>
      </c>
      <c r="N236" s="10">
        <v>1</v>
      </c>
      <c r="O236" s="10">
        <v>0</v>
      </c>
      <c r="P236" s="10">
        <v>0</v>
      </c>
      <c r="Q236" s="10">
        <f t="shared" si="6"/>
        <v>8</v>
      </c>
      <c r="R236" s="10">
        <v>7</v>
      </c>
      <c r="S236" s="23">
        <f t="shared" si="7"/>
        <v>0.33333333333333331</v>
      </c>
      <c r="T236" s="12" t="s">
        <v>427</v>
      </c>
      <c r="U236" s="11" t="s">
        <v>1670</v>
      </c>
      <c r="V236" s="13" t="s">
        <v>549</v>
      </c>
      <c r="W236" s="11" t="s">
        <v>187</v>
      </c>
      <c r="X236" s="9" t="s">
        <v>157</v>
      </c>
      <c r="Y236" s="8">
        <v>4</v>
      </c>
      <c r="Z236" s="14" t="s">
        <v>262</v>
      </c>
      <c r="AA236" s="9" t="s">
        <v>1663</v>
      </c>
      <c r="AB236" s="9" t="s">
        <v>1030</v>
      </c>
      <c r="AC236" s="27" t="s">
        <v>226</v>
      </c>
      <c r="AD236" s="21"/>
    </row>
    <row r="237" spans="1:30" s="3" customFormat="1" ht="18" customHeight="1" x14ac:dyDescent="0.3">
      <c r="A237" s="10" t="s">
        <v>811</v>
      </c>
      <c r="B237" s="10">
        <v>5</v>
      </c>
      <c r="C237" s="10">
        <v>0</v>
      </c>
      <c r="D237" s="10">
        <v>0</v>
      </c>
      <c r="E237" s="10">
        <v>1</v>
      </c>
      <c r="F237" s="10">
        <v>0</v>
      </c>
      <c r="G237" s="10">
        <v>0</v>
      </c>
      <c r="H237" s="10">
        <v>0</v>
      </c>
      <c r="I237" s="10">
        <v>1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f t="shared" si="6"/>
        <v>8</v>
      </c>
      <c r="R237" s="10">
        <v>7</v>
      </c>
      <c r="S237" s="23">
        <f t="shared" si="7"/>
        <v>0.33333333333333331</v>
      </c>
      <c r="T237" s="12" t="s">
        <v>427</v>
      </c>
      <c r="U237" s="11" t="s">
        <v>1672</v>
      </c>
      <c r="V237" s="13" t="s">
        <v>1085</v>
      </c>
      <c r="W237" s="11" t="s">
        <v>184</v>
      </c>
      <c r="X237" s="9" t="s">
        <v>157</v>
      </c>
      <c r="Y237" s="8">
        <v>4</v>
      </c>
      <c r="Z237" s="14" t="s">
        <v>262</v>
      </c>
      <c r="AA237" s="9" t="s">
        <v>1663</v>
      </c>
      <c r="AB237" s="9" t="s">
        <v>1030</v>
      </c>
      <c r="AC237" s="27" t="s">
        <v>226</v>
      </c>
      <c r="AD237" s="21"/>
    </row>
    <row r="238" spans="1:30" s="3" customFormat="1" ht="18" customHeight="1" x14ac:dyDescent="0.3">
      <c r="A238" s="10" t="s">
        <v>534</v>
      </c>
      <c r="B238" s="10">
        <v>1</v>
      </c>
      <c r="C238" s="10">
        <v>0</v>
      </c>
      <c r="D238" s="10">
        <v>1</v>
      </c>
      <c r="E238" s="10">
        <v>1</v>
      </c>
      <c r="F238" s="10">
        <v>0</v>
      </c>
      <c r="G238" s="10">
        <v>0</v>
      </c>
      <c r="H238" s="10">
        <v>0</v>
      </c>
      <c r="I238" s="10">
        <v>1</v>
      </c>
      <c r="J238" s="10">
        <v>0</v>
      </c>
      <c r="K238" s="10">
        <v>1</v>
      </c>
      <c r="L238" s="10">
        <v>1</v>
      </c>
      <c r="M238" s="10">
        <v>0</v>
      </c>
      <c r="N238" s="10">
        <v>1</v>
      </c>
      <c r="O238" s="10">
        <v>1</v>
      </c>
      <c r="P238" s="10">
        <v>0</v>
      </c>
      <c r="Q238" s="10">
        <f t="shared" si="6"/>
        <v>8</v>
      </c>
      <c r="R238" s="10">
        <v>5</v>
      </c>
      <c r="S238" s="23">
        <f t="shared" si="7"/>
        <v>0.33333333333333331</v>
      </c>
      <c r="T238" s="12" t="s">
        <v>427</v>
      </c>
      <c r="U238" s="11" t="s">
        <v>720</v>
      </c>
      <c r="V238" s="13" t="s">
        <v>466</v>
      </c>
      <c r="W238" s="11" t="s">
        <v>207</v>
      </c>
      <c r="X238" s="9" t="s">
        <v>138</v>
      </c>
      <c r="Y238" s="8">
        <v>4</v>
      </c>
      <c r="Z238" s="14" t="s">
        <v>398</v>
      </c>
      <c r="AA238" s="9" t="s">
        <v>712</v>
      </c>
      <c r="AB238" s="9" t="s">
        <v>713</v>
      </c>
      <c r="AC238" s="27" t="s">
        <v>184</v>
      </c>
      <c r="AD238" s="21"/>
    </row>
    <row r="239" spans="1:30" s="3" customFormat="1" ht="18" customHeight="1" x14ac:dyDescent="0.3">
      <c r="A239" s="10" t="s">
        <v>724</v>
      </c>
      <c r="B239" s="10">
        <v>0</v>
      </c>
      <c r="C239" s="10">
        <v>0</v>
      </c>
      <c r="D239" s="10">
        <v>1</v>
      </c>
      <c r="E239" s="10">
        <v>1</v>
      </c>
      <c r="F239" s="10">
        <v>1</v>
      </c>
      <c r="G239" s="10">
        <v>1</v>
      </c>
      <c r="H239" s="10">
        <v>0</v>
      </c>
      <c r="I239" s="10">
        <v>1</v>
      </c>
      <c r="J239" s="10">
        <v>1</v>
      </c>
      <c r="K239" s="10">
        <v>1</v>
      </c>
      <c r="L239" s="10">
        <v>0</v>
      </c>
      <c r="M239" s="10">
        <v>0</v>
      </c>
      <c r="N239" s="10">
        <v>0</v>
      </c>
      <c r="O239" s="10">
        <v>1</v>
      </c>
      <c r="P239" s="10">
        <v>0</v>
      </c>
      <c r="Q239" s="10">
        <f t="shared" si="6"/>
        <v>8</v>
      </c>
      <c r="R239" s="10">
        <v>7</v>
      </c>
      <c r="S239" s="23">
        <f t="shared" si="7"/>
        <v>0.33333333333333331</v>
      </c>
      <c r="T239" s="12" t="s">
        <v>427</v>
      </c>
      <c r="U239" s="11" t="s">
        <v>1671</v>
      </c>
      <c r="V239" s="13" t="s">
        <v>301</v>
      </c>
      <c r="W239" s="11" t="s">
        <v>277</v>
      </c>
      <c r="X239" s="9" t="s">
        <v>157</v>
      </c>
      <c r="Y239" s="8">
        <v>4</v>
      </c>
      <c r="Z239" s="14" t="s">
        <v>344</v>
      </c>
      <c r="AA239" s="9" t="s">
        <v>1663</v>
      </c>
      <c r="AB239" s="9" t="s">
        <v>1030</v>
      </c>
      <c r="AC239" s="27" t="s">
        <v>226</v>
      </c>
      <c r="AD239" s="21"/>
    </row>
    <row r="240" spans="1:30" s="3" customFormat="1" ht="18" customHeight="1" x14ac:dyDescent="0.3">
      <c r="A240" s="10" t="s">
        <v>541</v>
      </c>
      <c r="B240" s="10">
        <v>1</v>
      </c>
      <c r="C240" s="10">
        <v>0</v>
      </c>
      <c r="D240" s="10">
        <v>1</v>
      </c>
      <c r="E240" s="10">
        <v>0</v>
      </c>
      <c r="F240" s="10">
        <v>1</v>
      </c>
      <c r="G240" s="10">
        <v>1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4</v>
      </c>
      <c r="Q240" s="10">
        <f t="shared" si="6"/>
        <v>8</v>
      </c>
      <c r="R240" s="10">
        <v>12</v>
      </c>
      <c r="S240" s="23">
        <f t="shared" si="7"/>
        <v>0.33333333333333331</v>
      </c>
      <c r="T240" s="12" t="s">
        <v>427</v>
      </c>
      <c r="U240" s="11" t="s">
        <v>1122</v>
      </c>
      <c r="V240" s="13" t="s">
        <v>432</v>
      </c>
      <c r="W240" s="11" t="s">
        <v>336</v>
      </c>
      <c r="X240" s="9" t="s">
        <v>146</v>
      </c>
      <c r="Y240" s="8">
        <v>4</v>
      </c>
      <c r="Z240" s="14" t="s">
        <v>344</v>
      </c>
      <c r="AA240" s="9" t="s">
        <v>1083</v>
      </c>
      <c r="AB240" s="9" t="s">
        <v>424</v>
      </c>
      <c r="AC240" s="27" t="s">
        <v>599</v>
      </c>
      <c r="AD240" s="21"/>
    </row>
    <row r="241" spans="1:32" s="3" customFormat="1" ht="18" customHeight="1" x14ac:dyDescent="0.3">
      <c r="A241" s="10" t="s">
        <v>724</v>
      </c>
      <c r="B241" s="10">
        <v>2</v>
      </c>
      <c r="C241" s="10">
        <v>0</v>
      </c>
      <c r="D241" s="10">
        <v>1</v>
      </c>
      <c r="E241" s="10">
        <v>1</v>
      </c>
      <c r="F241" s="10">
        <v>0</v>
      </c>
      <c r="G241" s="10">
        <v>1</v>
      </c>
      <c r="H241" s="10">
        <v>0</v>
      </c>
      <c r="I241" s="10">
        <v>1</v>
      </c>
      <c r="J241" s="10">
        <v>0</v>
      </c>
      <c r="K241" s="10">
        <v>1</v>
      </c>
      <c r="L241" s="10">
        <v>1</v>
      </c>
      <c r="M241" s="10">
        <v>0</v>
      </c>
      <c r="N241" s="10">
        <v>0</v>
      </c>
      <c r="O241" s="10">
        <v>0</v>
      </c>
      <c r="P241" s="10">
        <v>0</v>
      </c>
      <c r="Q241" s="10">
        <f t="shared" si="6"/>
        <v>8</v>
      </c>
      <c r="R241" s="10">
        <v>5</v>
      </c>
      <c r="S241" s="23">
        <f t="shared" si="7"/>
        <v>0.33333333333333331</v>
      </c>
      <c r="T241" s="12" t="s">
        <v>427</v>
      </c>
      <c r="U241" s="11" t="s">
        <v>725</v>
      </c>
      <c r="V241" s="13" t="s">
        <v>301</v>
      </c>
      <c r="W241" s="11" t="s">
        <v>184</v>
      </c>
      <c r="X241" s="9" t="s">
        <v>138</v>
      </c>
      <c r="Y241" s="8">
        <v>4</v>
      </c>
      <c r="Z241" s="14" t="s">
        <v>398</v>
      </c>
      <c r="AA241" s="9" t="s">
        <v>712</v>
      </c>
      <c r="AB241" s="9" t="s">
        <v>713</v>
      </c>
      <c r="AC241" s="27" t="s">
        <v>184</v>
      </c>
      <c r="AD241" s="21"/>
    </row>
    <row r="242" spans="1:32" s="3" customFormat="1" ht="18" customHeight="1" x14ac:dyDescent="0.3">
      <c r="A242" s="10" t="s">
        <v>847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1</v>
      </c>
      <c r="I242" s="10">
        <v>0</v>
      </c>
      <c r="J242" s="10">
        <v>0</v>
      </c>
      <c r="K242" s="10">
        <v>1</v>
      </c>
      <c r="L242" s="10">
        <v>1</v>
      </c>
      <c r="M242" s="10">
        <v>0</v>
      </c>
      <c r="N242" s="10">
        <v>0</v>
      </c>
      <c r="O242" s="10">
        <v>0</v>
      </c>
      <c r="P242" s="10">
        <v>4</v>
      </c>
      <c r="Q242" s="10">
        <f t="shared" si="6"/>
        <v>7</v>
      </c>
      <c r="R242" s="10">
        <v>7</v>
      </c>
      <c r="S242" s="23">
        <f t="shared" si="7"/>
        <v>0.29166666666666669</v>
      </c>
      <c r="T242" s="12" t="s">
        <v>427</v>
      </c>
      <c r="U242" s="11" t="s">
        <v>848</v>
      </c>
      <c r="V242" s="13" t="s">
        <v>849</v>
      </c>
      <c r="W242" s="11" t="s">
        <v>850</v>
      </c>
      <c r="X242" s="9" t="s">
        <v>141</v>
      </c>
      <c r="Y242" s="8">
        <v>4</v>
      </c>
      <c r="Z242" s="14" t="s">
        <v>272</v>
      </c>
      <c r="AA242" s="9" t="s">
        <v>810</v>
      </c>
      <c r="AB242" s="9" t="s">
        <v>228</v>
      </c>
      <c r="AC242" s="27" t="s">
        <v>184</v>
      </c>
      <c r="AD242" s="21"/>
    </row>
    <row r="243" spans="1:32" s="3" customFormat="1" ht="18" customHeight="1" x14ac:dyDescent="0.3">
      <c r="A243" s="10" t="s">
        <v>814</v>
      </c>
      <c r="B243" s="10">
        <v>1</v>
      </c>
      <c r="C243" s="10">
        <v>0</v>
      </c>
      <c r="D243" s="10">
        <v>1</v>
      </c>
      <c r="E243" s="10">
        <v>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1</v>
      </c>
      <c r="L243" s="10">
        <v>1</v>
      </c>
      <c r="M243" s="10">
        <v>0</v>
      </c>
      <c r="N243" s="10">
        <v>1</v>
      </c>
      <c r="O243" s="10">
        <v>1</v>
      </c>
      <c r="P243" s="10">
        <v>0</v>
      </c>
      <c r="Q243" s="10">
        <f t="shared" si="6"/>
        <v>7</v>
      </c>
      <c r="R243" s="10">
        <v>10</v>
      </c>
      <c r="S243" s="23">
        <f t="shared" si="7"/>
        <v>0.29166666666666669</v>
      </c>
      <c r="T243" s="12" t="s">
        <v>427</v>
      </c>
      <c r="U243" s="11" t="s">
        <v>1861</v>
      </c>
      <c r="V243" s="13" t="s">
        <v>1862</v>
      </c>
      <c r="W243" s="11" t="s">
        <v>1863</v>
      </c>
      <c r="X243" s="9" t="s">
        <v>164</v>
      </c>
      <c r="Y243" s="8">
        <v>4</v>
      </c>
      <c r="Z243" s="14" t="s">
        <v>398</v>
      </c>
      <c r="AA243" s="9" t="s">
        <v>1841</v>
      </c>
      <c r="AB243" s="9" t="s">
        <v>432</v>
      </c>
      <c r="AC243" s="27" t="s">
        <v>187</v>
      </c>
      <c r="AD243" s="21"/>
    </row>
    <row r="244" spans="1:32" s="3" customFormat="1" ht="18" customHeight="1" x14ac:dyDescent="0.3">
      <c r="A244" s="10" t="s">
        <v>541</v>
      </c>
      <c r="B244" s="10">
        <v>2</v>
      </c>
      <c r="C244" s="10">
        <v>0</v>
      </c>
      <c r="D244" s="10">
        <v>1</v>
      </c>
      <c r="E244" s="10">
        <v>1</v>
      </c>
      <c r="F244" s="10">
        <v>1</v>
      </c>
      <c r="G244" s="10">
        <v>0</v>
      </c>
      <c r="H244" s="10">
        <v>0</v>
      </c>
      <c r="I244" s="10">
        <v>0</v>
      </c>
      <c r="J244" s="10">
        <v>0</v>
      </c>
      <c r="K244" s="10">
        <v>1</v>
      </c>
      <c r="L244" s="10">
        <v>0</v>
      </c>
      <c r="M244" s="10">
        <v>1</v>
      </c>
      <c r="N244" s="10">
        <v>0</v>
      </c>
      <c r="O244" s="10">
        <v>0</v>
      </c>
      <c r="P244" s="10">
        <v>0</v>
      </c>
      <c r="Q244" s="10">
        <f t="shared" si="6"/>
        <v>7</v>
      </c>
      <c r="R244" s="10">
        <v>10</v>
      </c>
      <c r="S244" s="23">
        <f t="shared" si="7"/>
        <v>0.29166666666666669</v>
      </c>
      <c r="T244" s="12" t="s">
        <v>427</v>
      </c>
      <c r="U244" s="11" t="s">
        <v>1859</v>
      </c>
      <c r="V244" s="13" t="s">
        <v>1860</v>
      </c>
      <c r="W244" s="11" t="s">
        <v>270</v>
      </c>
      <c r="X244" s="9" t="s">
        <v>164</v>
      </c>
      <c r="Y244" s="8">
        <v>4</v>
      </c>
      <c r="Z244" s="14" t="s">
        <v>262</v>
      </c>
      <c r="AA244" s="9" t="s">
        <v>1856</v>
      </c>
      <c r="AB244" s="9" t="s">
        <v>228</v>
      </c>
      <c r="AC244" s="27" t="s">
        <v>322</v>
      </c>
      <c r="AD244" s="21"/>
    </row>
    <row r="245" spans="1:32" s="3" customFormat="1" ht="18" customHeight="1" x14ac:dyDescent="0.3">
      <c r="A245" s="10" t="s">
        <v>964</v>
      </c>
      <c r="B245" s="10">
        <v>0</v>
      </c>
      <c r="C245" s="10">
        <v>1</v>
      </c>
      <c r="D245" s="10">
        <v>1</v>
      </c>
      <c r="E245" s="10">
        <v>1</v>
      </c>
      <c r="F245" s="10">
        <v>1</v>
      </c>
      <c r="G245" s="10">
        <v>0</v>
      </c>
      <c r="H245" s="10">
        <v>1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</v>
      </c>
      <c r="P245" s="10">
        <v>1</v>
      </c>
      <c r="Q245" s="10">
        <f t="shared" si="6"/>
        <v>7</v>
      </c>
      <c r="R245" s="10">
        <v>14</v>
      </c>
      <c r="S245" s="23">
        <f t="shared" si="7"/>
        <v>0.29166666666666669</v>
      </c>
      <c r="T245" s="12" t="s">
        <v>427</v>
      </c>
      <c r="U245" s="11" t="s">
        <v>965</v>
      </c>
      <c r="V245" s="13" t="s">
        <v>353</v>
      </c>
      <c r="W245" s="11" t="s">
        <v>204</v>
      </c>
      <c r="X245" s="9" t="s">
        <v>142</v>
      </c>
      <c r="Y245" s="8">
        <v>4</v>
      </c>
      <c r="Z245" s="14" t="s">
        <v>272</v>
      </c>
      <c r="AA245" s="9" t="s">
        <v>953</v>
      </c>
      <c r="AB245" s="9" t="s">
        <v>381</v>
      </c>
      <c r="AC245" s="27" t="s">
        <v>199</v>
      </c>
      <c r="AD245" s="21"/>
    </row>
    <row r="246" spans="1:32" s="3" customFormat="1" ht="18" customHeight="1" x14ac:dyDescent="0.3">
      <c r="A246" s="10" t="s">
        <v>851</v>
      </c>
      <c r="B246" s="10">
        <v>0</v>
      </c>
      <c r="C246" s="10">
        <v>0</v>
      </c>
      <c r="D246" s="10">
        <v>0</v>
      </c>
      <c r="E246" s="10">
        <v>1</v>
      </c>
      <c r="F246" s="10">
        <v>0</v>
      </c>
      <c r="G246" s="10">
        <v>1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1</v>
      </c>
      <c r="O246" s="10">
        <v>0</v>
      </c>
      <c r="P246" s="10">
        <v>4</v>
      </c>
      <c r="Q246" s="10">
        <f t="shared" si="6"/>
        <v>7</v>
      </c>
      <c r="R246" s="10">
        <v>7</v>
      </c>
      <c r="S246" s="23">
        <f t="shared" si="7"/>
        <v>0.29166666666666669</v>
      </c>
      <c r="T246" s="12" t="s">
        <v>427</v>
      </c>
      <c r="U246" s="11" t="s">
        <v>852</v>
      </c>
      <c r="V246" s="13" t="s">
        <v>853</v>
      </c>
      <c r="W246" s="11" t="s">
        <v>253</v>
      </c>
      <c r="X246" s="9" t="s">
        <v>141</v>
      </c>
      <c r="Y246" s="8">
        <v>4</v>
      </c>
      <c r="Z246" s="14" t="s">
        <v>272</v>
      </c>
      <c r="AA246" s="9" t="s">
        <v>810</v>
      </c>
      <c r="AB246" s="9" t="s">
        <v>228</v>
      </c>
      <c r="AC246" s="27" t="s">
        <v>184</v>
      </c>
      <c r="AD246" s="21"/>
    </row>
    <row r="247" spans="1:32" s="3" customFormat="1" ht="18" customHeight="1" x14ac:dyDescent="0.3">
      <c r="A247" s="10" t="s">
        <v>1423</v>
      </c>
      <c r="B247" s="10">
        <v>1</v>
      </c>
      <c r="C247" s="10">
        <v>0</v>
      </c>
      <c r="D247" s="10">
        <v>0</v>
      </c>
      <c r="E247" s="10">
        <v>1</v>
      </c>
      <c r="F247" s="10">
        <v>1</v>
      </c>
      <c r="G247" s="10">
        <v>1</v>
      </c>
      <c r="H247" s="10">
        <v>0</v>
      </c>
      <c r="I247" s="10">
        <v>0</v>
      </c>
      <c r="J247" s="10">
        <v>1</v>
      </c>
      <c r="K247" s="10">
        <v>0</v>
      </c>
      <c r="L247" s="10">
        <v>1</v>
      </c>
      <c r="M247" s="10">
        <v>0</v>
      </c>
      <c r="N247" s="10">
        <v>0</v>
      </c>
      <c r="O247" s="10">
        <v>1</v>
      </c>
      <c r="P247" s="10">
        <v>0</v>
      </c>
      <c r="Q247" s="10">
        <f t="shared" si="6"/>
        <v>7</v>
      </c>
      <c r="R247" s="10">
        <v>14</v>
      </c>
      <c r="S247" s="23">
        <f t="shared" si="7"/>
        <v>0.29166666666666669</v>
      </c>
      <c r="T247" s="12" t="s">
        <v>427</v>
      </c>
      <c r="U247" s="11" t="s">
        <v>1424</v>
      </c>
      <c r="V247" s="13" t="s">
        <v>211</v>
      </c>
      <c r="W247" s="11" t="s">
        <v>681</v>
      </c>
      <c r="X247" s="9" t="s">
        <v>153</v>
      </c>
      <c r="Y247" s="8">
        <v>4</v>
      </c>
      <c r="Z247" s="14" t="s">
        <v>398</v>
      </c>
      <c r="AA247" s="9" t="s">
        <v>1355</v>
      </c>
      <c r="AB247" s="9" t="s">
        <v>298</v>
      </c>
      <c r="AC247" s="27" t="s">
        <v>275</v>
      </c>
      <c r="AD247" s="21"/>
    </row>
    <row r="248" spans="1:32" s="3" customFormat="1" ht="18" customHeight="1" x14ac:dyDescent="0.3">
      <c r="A248" s="10" t="s">
        <v>721</v>
      </c>
      <c r="B248" s="10">
        <v>1</v>
      </c>
      <c r="C248" s="10">
        <v>1</v>
      </c>
      <c r="D248" s="10">
        <v>1</v>
      </c>
      <c r="E248" s="10">
        <v>1</v>
      </c>
      <c r="F248" s="10">
        <v>0</v>
      </c>
      <c r="G248" s="10">
        <v>0</v>
      </c>
      <c r="H248" s="10">
        <v>0</v>
      </c>
      <c r="I248" s="10">
        <v>1</v>
      </c>
      <c r="J248" s="10">
        <v>0</v>
      </c>
      <c r="K248" s="10">
        <v>0</v>
      </c>
      <c r="L248" s="10">
        <v>0</v>
      </c>
      <c r="M248" s="10">
        <v>1</v>
      </c>
      <c r="N248" s="10">
        <v>1</v>
      </c>
      <c r="O248" s="10">
        <v>0</v>
      </c>
      <c r="P248" s="10">
        <v>0</v>
      </c>
      <c r="Q248" s="10">
        <f t="shared" si="6"/>
        <v>7</v>
      </c>
      <c r="R248" s="10">
        <v>14</v>
      </c>
      <c r="S248" s="23">
        <f t="shared" si="7"/>
        <v>0.29166666666666669</v>
      </c>
      <c r="T248" s="12" t="s">
        <v>427</v>
      </c>
      <c r="U248" s="11" t="s">
        <v>963</v>
      </c>
      <c r="V248" s="13" t="s">
        <v>673</v>
      </c>
      <c r="W248" s="11" t="s">
        <v>322</v>
      </c>
      <c r="X248" s="9" t="s">
        <v>142</v>
      </c>
      <c r="Y248" s="8">
        <v>4</v>
      </c>
      <c r="Z248" s="14" t="s">
        <v>344</v>
      </c>
      <c r="AA248" s="9" t="s">
        <v>908</v>
      </c>
      <c r="AB248" s="9" t="s">
        <v>298</v>
      </c>
      <c r="AC248" s="27" t="s">
        <v>190</v>
      </c>
      <c r="AD248" s="21"/>
    </row>
    <row r="249" spans="1:32" s="3" customFormat="1" ht="18" customHeight="1" x14ac:dyDescent="0.3">
      <c r="A249" s="10" t="s">
        <v>942</v>
      </c>
      <c r="B249" s="10">
        <v>1</v>
      </c>
      <c r="C249" s="10">
        <v>0</v>
      </c>
      <c r="D249" s="10">
        <v>0</v>
      </c>
      <c r="E249" s="10">
        <v>1</v>
      </c>
      <c r="F249" s="10">
        <v>1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4</v>
      </c>
      <c r="Q249" s="10">
        <f t="shared" si="6"/>
        <v>7</v>
      </c>
      <c r="R249" s="10">
        <v>14</v>
      </c>
      <c r="S249" s="23">
        <f t="shared" si="7"/>
        <v>0.29166666666666669</v>
      </c>
      <c r="T249" s="12" t="s">
        <v>427</v>
      </c>
      <c r="U249" s="11" t="s">
        <v>1422</v>
      </c>
      <c r="V249" s="13" t="s">
        <v>240</v>
      </c>
      <c r="W249" s="11" t="s">
        <v>690</v>
      </c>
      <c r="X249" s="9" t="s">
        <v>153</v>
      </c>
      <c r="Y249" s="8">
        <v>4</v>
      </c>
      <c r="Z249" s="14" t="s">
        <v>398</v>
      </c>
      <c r="AA249" s="9" t="s">
        <v>1355</v>
      </c>
      <c r="AB249" s="9" t="s">
        <v>298</v>
      </c>
      <c r="AC249" s="27" t="s">
        <v>275</v>
      </c>
      <c r="AD249" s="21"/>
    </row>
    <row r="250" spans="1:32" s="3" customFormat="1" ht="18" customHeight="1" x14ac:dyDescent="0.3">
      <c r="A250" s="10" t="s">
        <v>826</v>
      </c>
      <c r="B250" s="10">
        <v>2</v>
      </c>
      <c r="C250" s="10">
        <v>1</v>
      </c>
      <c r="D250" s="10">
        <v>1</v>
      </c>
      <c r="E250" s="10">
        <v>1</v>
      </c>
      <c r="F250" s="10">
        <v>0</v>
      </c>
      <c r="G250" s="10">
        <v>0</v>
      </c>
      <c r="H250" s="10">
        <v>0</v>
      </c>
      <c r="I250" s="10">
        <v>0</v>
      </c>
      <c r="J250" s="10">
        <v>1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f t="shared" si="6"/>
        <v>7</v>
      </c>
      <c r="R250" s="10">
        <v>10</v>
      </c>
      <c r="S250" s="23">
        <f t="shared" si="7"/>
        <v>0.29166666666666669</v>
      </c>
      <c r="T250" s="12" t="s">
        <v>427</v>
      </c>
      <c r="U250" s="11" t="s">
        <v>1864</v>
      </c>
      <c r="V250" s="13" t="s">
        <v>1865</v>
      </c>
      <c r="W250" s="11" t="s">
        <v>347</v>
      </c>
      <c r="X250" s="9" t="s">
        <v>164</v>
      </c>
      <c r="Y250" s="8">
        <v>4</v>
      </c>
      <c r="Z250" s="14" t="s">
        <v>272</v>
      </c>
      <c r="AA250" s="9" t="s">
        <v>1834</v>
      </c>
      <c r="AB250" s="9" t="s">
        <v>381</v>
      </c>
      <c r="AC250" s="27" t="s">
        <v>192</v>
      </c>
      <c r="AD250" s="21"/>
    </row>
    <row r="251" spans="1:32" s="3" customFormat="1" ht="18" customHeight="1" x14ac:dyDescent="0.3">
      <c r="A251" s="10" t="s">
        <v>503</v>
      </c>
      <c r="B251" s="10">
        <v>2</v>
      </c>
      <c r="C251" s="10">
        <v>0</v>
      </c>
      <c r="D251" s="10">
        <v>0</v>
      </c>
      <c r="E251" s="10">
        <v>1</v>
      </c>
      <c r="F251" s="10">
        <v>1</v>
      </c>
      <c r="G251" s="10">
        <v>1</v>
      </c>
      <c r="H251" s="10">
        <v>0</v>
      </c>
      <c r="I251" s="10">
        <v>0</v>
      </c>
      <c r="J251" s="10">
        <v>0</v>
      </c>
      <c r="K251" s="10">
        <v>1</v>
      </c>
      <c r="L251" s="10">
        <v>0</v>
      </c>
      <c r="M251" s="10">
        <v>1</v>
      </c>
      <c r="N251" s="10">
        <v>0</v>
      </c>
      <c r="O251" s="10">
        <v>0</v>
      </c>
      <c r="P251" s="10">
        <v>0</v>
      </c>
      <c r="Q251" s="10">
        <f t="shared" si="6"/>
        <v>7</v>
      </c>
      <c r="R251" s="10">
        <v>3</v>
      </c>
      <c r="S251" s="23">
        <f t="shared" si="7"/>
        <v>0.29166666666666669</v>
      </c>
      <c r="T251" s="12" t="s">
        <v>427</v>
      </c>
      <c r="U251" s="11" t="s">
        <v>1001</v>
      </c>
      <c r="V251" s="13" t="s">
        <v>1002</v>
      </c>
      <c r="W251" s="11" t="s">
        <v>226</v>
      </c>
      <c r="X251" s="9" t="s">
        <v>143</v>
      </c>
      <c r="Y251" s="8">
        <v>4</v>
      </c>
      <c r="Z251" s="14" t="s">
        <v>272</v>
      </c>
      <c r="AA251" s="9" t="s">
        <v>997</v>
      </c>
      <c r="AB251" s="9" t="s">
        <v>998</v>
      </c>
      <c r="AC251" s="27" t="s">
        <v>184</v>
      </c>
      <c r="AD251" s="21"/>
    </row>
    <row r="252" spans="1:32" s="3" customFormat="1" ht="18" customHeight="1" x14ac:dyDescent="0.3">
      <c r="A252" s="10" t="s">
        <v>503</v>
      </c>
      <c r="B252" s="10">
        <v>4</v>
      </c>
      <c r="C252" s="10">
        <v>0</v>
      </c>
      <c r="D252" s="10">
        <v>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1</v>
      </c>
      <c r="P252" s="10">
        <v>0</v>
      </c>
      <c r="Q252" s="10">
        <f t="shared" si="6"/>
        <v>6</v>
      </c>
      <c r="R252" s="10">
        <v>15</v>
      </c>
      <c r="S252" s="23">
        <f t="shared" si="7"/>
        <v>0.25</v>
      </c>
      <c r="T252" s="12" t="s">
        <v>427</v>
      </c>
      <c r="U252" s="11" t="s">
        <v>966</v>
      </c>
      <c r="V252" s="13" t="s">
        <v>967</v>
      </c>
      <c r="W252" s="11" t="s">
        <v>968</v>
      </c>
      <c r="X252" s="9" t="s">
        <v>142</v>
      </c>
      <c r="Y252" s="8">
        <v>4</v>
      </c>
      <c r="Z252" s="14" t="s">
        <v>344</v>
      </c>
      <c r="AA252" s="9" t="s">
        <v>908</v>
      </c>
      <c r="AB252" s="9" t="s">
        <v>298</v>
      </c>
      <c r="AC252" s="27" t="s">
        <v>190</v>
      </c>
      <c r="AD252" s="21"/>
    </row>
    <row r="253" spans="1:32" s="3" customFormat="1" ht="18" customHeight="1" x14ac:dyDescent="0.3">
      <c r="A253" s="10" t="s">
        <v>970</v>
      </c>
      <c r="B253" s="10">
        <v>0</v>
      </c>
      <c r="C253" s="10">
        <v>1</v>
      </c>
      <c r="D253" s="10">
        <v>1</v>
      </c>
      <c r="E253" s="10">
        <v>1</v>
      </c>
      <c r="F253" s="10">
        <v>0</v>
      </c>
      <c r="G253" s="10">
        <v>0</v>
      </c>
      <c r="H253" s="10">
        <v>0</v>
      </c>
      <c r="I253" s="10">
        <v>1</v>
      </c>
      <c r="J253" s="10">
        <v>0</v>
      </c>
      <c r="K253" s="10">
        <v>1</v>
      </c>
      <c r="L253" s="10">
        <v>0</v>
      </c>
      <c r="M253" s="10">
        <v>0</v>
      </c>
      <c r="N253" s="10">
        <v>0</v>
      </c>
      <c r="O253" s="10">
        <v>1</v>
      </c>
      <c r="P253" s="10">
        <v>0</v>
      </c>
      <c r="Q253" s="10">
        <f t="shared" si="6"/>
        <v>6</v>
      </c>
      <c r="R253" s="10">
        <v>15</v>
      </c>
      <c r="S253" s="23">
        <f t="shared" si="7"/>
        <v>0.25</v>
      </c>
      <c r="T253" s="12" t="s">
        <v>427</v>
      </c>
      <c r="U253" s="11" t="s">
        <v>971</v>
      </c>
      <c r="V253" s="13" t="s">
        <v>180</v>
      </c>
      <c r="W253" s="11" t="s">
        <v>360</v>
      </c>
      <c r="X253" s="9" t="s">
        <v>142</v>
      </c>
      <c r="Y253" s="8">
        <v>4</v>
      </c>
      <c r="Z253" s="14" t="s">
        <v>272</v>
      </c>
      <c r="AA253" s="9" t="s">
        <v>953</v>
      </c>
      <c r="AB253" s="9" t="s">
        <v>381</v>
      </c>
      <c r="AC253" s="27" t="s">
        <v>199</v>
      </c>
      <c r="AD253" s="21"/>
    </row>
    <row r="254" spans="1:32" s="3" customFormat="1" ht="18" customHeight="1" x14ac:dyDescent="0.3">
      <c r="A254" s="10" t="s">
        <v>821</v>
      </c>
      <c r="B254" s="10">
        <v>1</v>
      </c>
      <c r="C254" s="10">
        <v>1</v>
      </c>
      <c r="D254" s="10">
        <v>1</v>
      </c>
      <c r="E254" s="10">
        <v>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1</v>
      </c>
      <c r="L254" s="10">
        <v>0</v>
      </c>
      <c r="M254" s="10">
        <v>1</v>
      </c>
      <c r="N254" s="10">
        <v>0</v>
      </c>
      <c r="O254" s="10">
        <v>0</v>
      </c>
      <c r="P254" s="10">
        <v>0</v>
      </c>
      <c r="Q254" s="10">
        <f t="shared" si="6"/>
        <v>6</v>
      </c>
      <c r="R254" s="10">
        <v>15</v>
      </c>
      <c r="S254" s="23">
        <f t="shared" si="7"/>
        <v>0.25</v>
      </c>
      <c r="T254" s="12" t="s">
        <v>427</v>
      </c>
      <c r="U254" s="28" t="s">
        <v>1425</v>
      </c>
      <c r="V254" s="26" t="s">
        <v>1426</v>
      </c>
      <c r="W254" s="9" t="s">
        <v>1427</v>
      </c>
      <c r="X254" s="9" t="s">
        <v>153</v>
      </c>
      <c r="Y254" s="8">
        <v>4</v>
      </c>
      <c r="Z254" s="8" t="s">
        <v>314</v>
      </c>
      <c r="AA254" s="9" t="s">
        <v>1357</v>
      </c>
      <c r="AB254" s="9" t="s">
        <v>362</v>
      </c>
      <c r="AC254" s="27" t="s">
        <v>275</v>
      </c>
      <c r="AD254" s="21"/>
    </row>
    <row r="255" spans="1:32" s="3" customFormat="1" ht="18" customHeight="1" x14ac:dyDescent="0.3">
      <c r="A255" s="10" t="s">
        <v>536</v>
      </c>
      <c r="B255" s="10">
        <v>1</v>
      </c>
      <c r="C255" s="10">
        <v>0</v>
      </c>
      <c r="D255" s="10">
        <v>1</v>
      </c>
      <c r="E255" s="10">
        <v>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</v>
      </c>
      <c r="M255" s="10">
        <v>0</v>
      </c>
      <c r="N255" s="10">
        <v>1</v>
      </c>
      <c r="O255" s="10">
        <v>1</v>
      </c>
      <c r="P255" s="10">
        <v>0</v>
      </c>
      <c r="Q255" s="10">
        <f t="shared" si="6"/>
        <v>6</v>
      </c>
      <c r="R255" s="10">
        <v>4</v>
      </c>
      <c r="S255" s="23">
        <f t="shared" si="7"/>
        <v>0.25</v>
      </c>
      <c r="T255" s="12" t="s">
        <v>427</v>
      </c>
      <c r="U255" s="11" t="s">
        <v>1003</v>
      </c>
      <c r="V255" s="13" t="s">
        <v>217</v>
      </c>
      <c r="W255" s="11" t="s">
        <v>329</v>
      </c>
      <c r="X255" s="9" t="s">
        <v>143</v>
      </c>
      <c r="Y255" s="8">
        <v>4</v>
      </c>
      <c r="Z255" s="14" t="s">
        <v>272</v>
      </c>
      <c r="AA255" s="9" t="s">
        <v>997</v>
      </c>
      <c r="AB255" s="9" t="s">
        <v>998</v>
      </c>
      <c r="AC255" s="27" t="s">
        <v>184</v>
      </c>
      <c r="AD255" s="21"/>
    </row>
    <row r="256" spans="1:32" s="20" customFormat="1" ht="18" customHeight="1" x14ac:dyDescent="0.3">
      <c r="A256" s="10" t="s">
        <v>536</v>
      </c>
      <c r="B256" s="10">
        <v>0</v>
      </c>
      <c r="C256" s="10">
        <v>1</v>
      </c>
      <c r="D256" s="10">
        <v>0</v>
      </c>
      <c r="E256" s="10">
        <v>1</v>
      </c>
      <c r="F256" s="10">
        <v>0</v>
      </c>
      <c r="G256" s="10">
        <v>0</v>
      </c>
      <c r="H256" s="10">
        <v>0</v>
      </c>
      <c r="I256" s="10">
        <v>1</v>
      </c>
      <c r="J256" s="10">
        <v>1</v>
      </c>
      <c r="K256" s="10">
        <v>0</v>
      </c>
      <c r="L256" s="10">
        <v>0</v>
      </c>
      <c r="M256" s="10">
        <v>1</v>
      </c>
      <c r="N256" s="10">
        <v>0</v>
      </c>
      <c r="O256" s="10">
        <v>1</v>
      </c>
      <c r="P256" s="10">
        <v>0</v>
      </c>
      <c r="Q256" s="10">
        <f t="shared" si="6"/>
        <v>6</v>
      </c>
      <c r="R256" s="10">
        <v>11</v>
      </c>
      <c r="S256" s="23">
        <f t="shared" si="7"/>
        <v>0.25</v>
      </c>
      <c r="T256" s="12" t="s">
        <v>427</v>
      </c>
      <c r="U256" s="11" t="s">
        <v>1866</v>
      </c>
      <c r="V256" s="13" t="s">
        <v>1002</v>
      </c>
      <c r="W256" s="11" t="s">
        <v>218</v>
      </c>
      <c r="X256" s="9" t="s">
        <v>164</v>
      </c>
      <c r="Y256" s="8">
        <v>4</v>
      </c>
      <c r="Z256" s="14" t="s">
        <v>398</v>
      </c>
      <c r="AA256" s="9" t="s">
        <v>1841</v>
      </c>
      <c r="AB256" s="9" t="s">
        <v>432</v>
      </c>
      <c r="AC256" s="27" t="s">
        <v>187</v>
      </c>
      <c r="AD256" s="21"/>
      <c r="AE256" s="3"/>
      <c r="AF256" s="3"/>
    </row>
    <row r="257" spans="1:32" s="20" customFormat="1" ht="18" customHeight="1" x14ac:dyDescent="0.3">
      <c r="A257" s="10" t="s">
        <v>851</v>
      </c>
      <c r="B257" s="10">
        <v>2</v>
      </c>
      <c r="C257" s="10">
        <v>1</v>
      </c>
      <c r="D257" s="10">
        <v>1</v>
      </c>
      <c r="E257" s="10">
        <v>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f t="shared" si="6"/>
        <v>6</v>
      </c>
      <c r="R257" s="10">
        <v>11</v>
      </c>
      <c r="S257" s="23">
        <f t="shared" si="7"/>
        <v>0.25</v>
      </c>
      <c r="T257" s="12" t="s">
        <v>427</v>
      </c>
      <c r="U257" s="11" t="s">
        <v>1867</v>
      </c>
      <c r="V257" s="13" t="s">
        <v>1186</v>
      </c>
      <c r="W257" s="11" t="s">
        <v>187</v>
      </c>
      <c r="X257" s="9" t="s">
        <v>164</v>
      </c>
      <c r="Y257" s="8">
        <v>4</v>
      </c>
      <c r="Z257" s="14" t="s">
        <v>262</v>
      </c>
      <c r="AA257" s="9" t="s">
        <v>1841</v>
      </c>
      <c r="AB257" s="9" t="s">
        <v>432</v>
      </c>
      <c r="AC257" s="27" t="s">
        <v>187</v>
      </c>
      <c r="AD257" s="21"/>
      <c r="AE257" s="3"/>
      <c r="AF257" s="3"/>
    </row>
    <row r="258" spans="1:32" s="20" customFormat="1" ht="18" customHeight="1" x14ac:dyDescent="0.3">
      <c r="A258" s="10" t="s">
        <v>854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1</v>
      </c>
      <c r="H258" s="10">
        <v>0</v>
      </c>
      <c r="I258" s="10">
        <v>0</v>
      </c>
      <c r="J258" s="10">
        <v>0</v>
      </c>
      <c r="K258" s="10">
        <v>0</v>
      </c>
      <c r="L258" s="10">
        <v>1</v>
      </c>
      <c r="M258" s="10">
        <v>0</v>
      </c>
      <c r="N258" s="10">
        <v>0</v>
      </c>
      <c r="O258" s="10">
        <v>0</v>
      </c>
      <c r="P258" s="10">
        <v>4</v>
      </c>
      <c r="Q258" s="10">
        <f t="shared" si="6"/>
        <v>6</v>
      </c>
      <c r="R258" s="10">
        <v>8</v>
      </c>
      <c r="S258" s="23">
        <f t="shared" si="7"/>
        <v>0.25</v>
      </c>
      <c r="T258" s="12" t="s">
        <v>427</v>
      </c>
      <c r="U258" s="11" t="s">
        <v>855</v>
      </c>
      <c r="V258" s="13" t="s">
        <v>856</v>
      </c>
      <c r="W258" s="11" t="s">
        <v>253</v>
      </c>
      <c r="X258" s="9" t="s">
        <v>141</v>
      </c>
      <c r="Y258" s="8">
        <v>4</v>
      </c>
      <c r="Z258" s="14" t="s">
        <v>272</v>
      </c>
      <c r="AA258" s="9" t="s">
        <v>810</v>
      </c>
      <c r="AB258" s="9" t="s">
        <v>228</v>
      </c>
      <c r="AC258" s="27" t="s">
        <v>184</v>
      </c>
      <c r="AD258" s="21"/>
      <c r="AE258" s="3"/>
      <c r="AF258" s="3"/>
    </row>
    <row r="259" spans="1:32" s="20" customFormat="1" ht="18" customHeight="1" x14ac:dyDescent="0.3">
      <c r="A259" s="10" t="s">
        <v>839</v>
      </c>
      <c r="B259" s="10">
        <v>1</v>
      </c>
      <c r="C259" s="10">
        <v>1</v>
      </c>
      <c r="D259" s="10">
        <v>0</v>
      </c>
      <c r="E259" s="10">
        <v>1</v>
      </c>
      <c r="F259" s="10">
        <v>0</v>
      </c>
      <c r="G259" s="10">
        <v>0</v>
      </c>
      <c r="H259" s="10">
        <v>0</v>
      </c>
      <c r="I259" s="10">
        <v>1</v>
      </c>
      <c r="J259" s="10">
        <v>0</v>
      </c>
      <c r="K259" s="10">
        <v>0</v>
      </c>
      <c r="L259" s="10">
        <v>0</v>
      </c>
      <c r="M259" s="10">
        <v>1</v>
      </c>
      <c r="N259" s="10">
        <v>1</v>
      </c>
      <c r="O259" s="10">
        <v>0</v>
      </c>
      <c r="P259" s="10">
        <v>0</v>
      </c>
      <c r="Q259" s="10">
        <f t="shared" si="6"/>
        <v>6</v>
      </c>
      <c r="R259" s="10">
        <v>15</v>
      </c>
      <c r="S259" s="23">
        <f t="shared" si="7"/>
        <v>0.25</v>
      </c>
      <c r="T259" s="12" t="s">
        <v>427</v>
      </c>
      <c r="U259" s="11" t="s">
        <v>969</v>
      </c>
      <c r="V259" s="13" t="s">
        <v>638</v>
      </c>
      <c r="W259" s="11" t="s">
        <v>207</v>
      </c>
      <c r="X259" s="9" t="s">
        <v>142</v>
      </c>
      <c r="Y259" s="8">
        <v>4</v>
      </c>
      <c r="Z259" s="14" t="s">
        <v>344</v>
      </c>
      <c r="AA259" s="9" t="s">
        <v>908</v>
      </c>
      <c r="AB259" s="9" t="s">
        <v>298</v>
      </c>
      <c r="AC259" s="27" t="s">
        <v>190</v>
      </c>
      <c r="AD259" s="21"/>
      <c r="AE259" s="3"/>
      <c r="AF259" s="3"/>
    </row>
    <row r="260" spans="1:32" s="20" customFormat="1" ht="18" customHeight="1" x14ac:dyDescent="0.3">
      <c r="A260" s="10" t="s">
        <v>817</v>
      </c>
      <c r="B260" s="10">
        <v>2</v>
      </c>
      <c r="C260" s="10">
        <v>0</v>
      </c>
      <c r="D260" s="10">
        <v>1</v>
      </c>
      <c r="E260" s="10">
        <v>1</v>
      </c>
      <c r="F260" s="10">
        <v>0</v>
      </c>
      <c r="G260" s="10">
        <v>0</v>
      </c>
      <c r="H260" s="10">
        <v>1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f t="shared" si="6"/>
        <v>5</v>
      </c>
      <c r="R260" s="10">
        <v>12</v>
      </c>
      <c r="S260" s="23">
        <f t="shared" si="7"/>
        <v>0.20833333333333334</v>
      </c>
      <c r="T260" s="12" t="s">
        <v>427</v>
      </c>
      <c r="U260" s="11" t="s">
        <v>582</v>
      </c>
      <c r="V260" s="13" t="s">
        <v>1868</v>
      </c>
      <c r="W260" s="11" t="s">
        <v>1869</v>
      </c>
      <c r="X260" s="9" t="s">
        <v>164</v>
      </c>
      <c r="Y260" s="8">
        <v>4</v>
      </c>
      <c r="Z260" s="14" t="s">
        <v>398</v>
      </c>
      <c r="AA260" s="9" t="s">
        <v>1841</v>
      </c>
      <c r="AB260" s="9" t="s">
        <v>432</v>
      </c>
      <c r="AC260" s="27" t="s">
        <v>187</v>
      </c>
      <c r="AD260" s="21"/>
      <c r="AE260" s="3"/>
      <c r="AF260" s="3"/>
    </row>
    <row r="261" spans="1:32" s="20" customFormat="1" ht="18" customHeight="1" x14ac:dyDescent="0.3">
      <c r="A261" s="10" t="s">
        <v>839</v>
      </c>
      <c r="B261" s="10">
        <v>2</v>
      </c>
      <c r="C261" s="10">
        <v>0</v>
      </c>
      <c r="D261" s="10">
        <v>0</v>
      </c>
      <c r="E261" s="10">
        <v>1</v>
      </c>
      <c r="F261" s="10">
        <v>1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1</v>
      </c>
      <c r="P261" s="10">
        <v>0</v>
      </c>
      <c r="Q261" s="10">
        <f t="shared" si="6"/>
        <v>5</v>
      </c>
      <c r="R261" s="10">
        <v>16</v>
      </c>
      <c r="S261" s="23">
        <f t="shared" si="7"/>
        <v>0.20833333333333334</v>
      </c>
      <c r="T261" s="12" t="s">
        <v>427</v>
      </c>
      <c r="U261" s="28" t="s">
        <v>1428</v>
      </c>
      <c r="V261" s="26" t="s">
        <v>1429</v>
      </c>
      <c r="W261" s="9" t="s">
        <v>204</v>
      </c>
      <c r="X261" s="9" t="s">
        <v>153</v>
      </c>
      <c r="Y261" s="8">
        <v>4</v>
      </c>
      <c r="Z261" s="8" t="s">
        <v>314</v>
      </c>
      <c r="AA261" s="9" t="s">
        <v>1357</v>
      </c>
      <c r="AB261" s="9" t="s">
        <v>362</v>
      </c>
      <c r="AC261" s="27" t="s">
        <v>275</v>
      </c>
      <c r="AD261" s="21"/>
      <c r="AE261" s="3"/>
      <c r="AF261" s="3"/>
    </row>
    <row r="262" spans="1:32" s="20" customFormat="1" ht="18" customHeight="1" x14ac:dyDescent="0.3">
      <c r="A262" s="10" t="s">
        <v>831</v>
      </c>
      <c r="B262" s="10">
        <v>1</v>
      </c>
      <c r="C262" s="10">
        <v>0</v>
      </c>
      <c r="D262" s="10">
        <v>0</v>
      </c>
      <c r="E262" s="10">
        <v>0</v>
      </c>
      <c r="F262" s="10">
        <v>1</v>
      </c>
      <c r="G262" s="10">
        <v>0</v>
      </c>
      <c r="H262" s="10">
        <v>0</v>
      </c>
      <c r="I262" s="10">
        <v>1</v>
      </c>
      <c r="J262" s="10">
        <v>0</v>
      </c>
      <c r="K262" s="10">
        <v>0</v>
      </c>
      <c r="L262" s="10">
        <v>1</v>
      </c>
      <c r="M262" s="10">
        <v>1</v>
      </c>
      <c r="N262" s="10">
        <v>0</v>
      </c>
      <c r="O262" s="10">
        <v>0</v>
      </c>
      <c r="P262" s="10">
        <v>0</v>
      </c>
      <c r="Q262" s="10">
        <f t="shared" si="6"/>
        <v>5</v>
      </c>
      <c r="R262" s="10">
        <v>12</v>
      </c>
      <c r="S262" s="23">
        <f t="shared" si="7"/>
        <v>0.20833333333333334</v>
      </c>
      <c r="T262" s="12" t="s">
        <v>427</v>
      </c>
      <c r="U262" s="11" t="s">
        <v>1870</v>
      </c>
      <c r="V262" s="13" t="s">
        <v>751</v>
      </c>
      <c r="W262" s="11" t="s">
        <v>294</v>
      </c>
      <c r="X262" s="9" t="s">
        <v>164</v>
      </c>
      <c r="Y262" s="8">
        <v>4</v>
      </c>
      <c r="Z262" s="14" t="s">
        <v>262</v>
      </c>
      <c r="AA262" s="9" t="s">
        <v>1856</v>
      </c>
      <c r="AB262" s="9" t="s">
        <v>228</v>
      </c>
      <c r="AC262" s="27" t="s">
        <v>322</v>
      </c>
      <c r="AD262" s="21"/>
      <c r="AE262" s="3"/>
      <c r="AF262" s="3"/>
    </row>
    <row r="263" spans="1:32" s="20" customFormat="1" ht="18" customHeight="1" x14ac:dyDescent="0.3">
      <c r="A263" s="10" t="s">
        <v>857</v>
      </c>
      <c r="B263" s="10">
        <v>0</v>
      </c>
      <c r="C263" s="10">
        <v>1</v>
      </c>
      <c r="D263" s="10">
        <v>0</v>
      </c>
      <c r="E263" s="10">
        <v>1</v>
      </c>
      <c r="F263" s="10">
        <v>1</v>
      </c>
      <c r="G263" s="10">
        <v>0</v>
      </c>
      <c r="H263" s="10">
        <v>0</v>
      </c>
      <c r="I263" s="10">
        <v>1</v>
      </c>
      <c r="J263" s="10">
        <v>0</v>
      </c>
      <c r="K263" s="10">
        <v>0</v>
      </c>
      <c r="L263" s="10">
        <v>0</v>
      </c>
      <c r="M263" s="10">
        <v>1</v>
      </c>
      <c r="N263" s="10">
        <v>0</v>
      </c>
      <c r="O263" s="10">
        <v>0</v>
      </c>
      <c r="P263" s="10">
        <v>0</v>
      </c>
      <c r="Q263" s="10">
        <f t="shared" ref="Q263:Q266" si="8">SUM(B263:P263)</f>
        <v>5</v>
      </c>
      <c r="R263" s="10">
        <v>9</v>
      </c>
      <c r="S263" s="23">
        <f t="shared" ref="S263:S266" si="9">Q263/24</f>
        <v>0.20833333333333334</v>
      </c>
      <c r="T263" s="12" t="s">
        <v>427</v>
      </c>
      <c r="U263" s="11" t="s">
        <v>858</v>
      </c>
      <c r="V263" s="13" t="s">
        <v>859</v>
      </c>
      <c r="W263" s="11" t="s">
        <v>690</v>
      </c>
      <c r="X263" s="9" t="s">
        <v>141</v>
      </c>
      <c r="Y263" s="8">
        <v>4</v>
      </c>
      <c r="Z263" s="14" t="s">
        <v>272</v>
      </c>
      <c r="AA263" s="9" t="s">
        <v>810</v>
      </c>
      <c r="AB263" s="9" t="s">
        <v>228</v>
      </c>
      <c r="AC263" s="27" t="s">
        <v>184</v>
      </c>
      <c r="AD263" s="21"/>
      <c r="AE263" s="3"/>
      <c r="AF263" s="3"/>
    </row>
    <row r="264" spans="1:32" s="20" customFormat="1" ht="18" customHeight="1" x14ac:dyDescent="0.3">
      <c r="A264" s="10" t="s">
        <v>530</v>
      </c>
      <c r="B264" s="10">
        <v>0</v>
      </c>
      <c r="C264" s="10">
        <v>0</v>
      </c>
      <c r="D264" s="10">
        <v>0</v>
      </c>
      <c r="E264" s="10">
        <v>0</v>
      </c>
      <c r="F264" s="10">
        <v>1</v>
      </c>
      <c r="G264" s="10">
        <v>1</v>
      </c>
      <c r="H264" s="10">
        <v>0</v>
      </c>
      <c r="I264" s="10">
        <v>0</v>
      </c>
      <c r="J264" s="10">
        <v>1</v>
      </c>
      <c r="K264" s="10">
        <v>0</v>
      </c>
      <c r="L264" s="10">
        <v>0</v>
      </c>
      <c r="M264" s="10">
        <v>0</v>
      </c>
      <c r="N264" s="10">
        <v>0</v>
      </c>
      <c r="O264" s="10">
        <v>1</v>
      </c>
      <c r="P264" s="10">
        <v>0</v>
      </c>
      <c r="Q264" s="10">
        <f t="shared" si="8"/>
        <v>4</v>
      </c>
      <c r="R264" s="10">
        <v>5</v>
      </c>
      <c r="S264" s="23">
        <f t="shared" si="9"/>
        <v>0.16666666666666666</v>
      </c>
      <c r="T264" s="12" t="s">
        <v>427</v>
      </c>
      <c r="U264" s="11" t="s">
        <v>1004</v>
      </c>
      <c r="V264" s="13" t="s">
        <v>988</v>
      </c>
      <c r="W264" s="11" t="s">
        <v>218</v>
      </c>
      <c r="X264" s="9" t="s">
        <v>143</v>
      </c>
      <c r="Y264" s="8">
        <v>4</v>
      </c>
      <c r="Z264" s="14" t="s">
        <v>272</v>
      </c>
      <c r="AA264" s="9" t="s">
        <v>997</v>
      </c>
      <c r="AB264" s="9" t="s">
        <v>998</v>
      </c>
      <c r="AC264" s="27" t="s">
        <v>184</v>
      </c>
      <c r="AD264" s="21"/>
      <c r="AE264" s="3"/>
      <c r="AF264" s="3"/>
    </row>
    <row r="265" spans="1:32" s="20" customFormat="1" ht="18" customHeight="1" x14ac:dyDescent="0.3">
      <c r="A265" s="10" t="s">
        <v>721</v>
      </c>
      <c r="B265" s="10">
        <v>0</v>
      </c>
      <c r="C265" s="10">
        <v>0</v>
      </c>
      <c r="D265" s="10">
        <v>0</v>
      </c>
      <c r="E265" s="10">
        <v>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1</v>
      </c>
      <c r="L265" s="10">
        <v>1</v>
      </c>
      <c r="M265" s="10">
        <v>0</v>
      </c>
      <c r="N265" s="10">
        <v>1</v>
      </c>
      <c r="O265" s="10">
        <v>0</v>
      </c>
      <c r="P265" s="10">
        <v>0</v>
      </c>
      <c r="Q265" s="10">
        <f t="shared" si="8"/>
        <v>4</v>
      </c>
      <c r="R265" s="10">
        <v>13</v>
      </c>
      <c r="S265" s="23">
        <f t="shared" si="9"/>
        <v>0.16666666666666666</v>
      </c>
      <c r="T265" s="12" t="s">
        <v>427</v>
      </c>
      <c r="U265" s="11" t="s">
        <v>1867</v>
      </c>
      <c r="V265" s="13" t="s">
        <v>1414</v>
      </c>
      <c r="W265" s="11" t="s">
        <v>187</v>
      </c>
      <c r="X265" s="9" t="s">
        <v>164</v>
      </c>
      <c r="Y265" s="8">
        <v>4</v>
      </c>
      <c r="Z265" s="14" t="s">
        <v>262</v>
      </c>
      <c r="AA265" s="9" t="s">
        <v>1856</v>
      </c>
      <c r="AB265" s="9" t="s">
        <v>228</v>
      </c>
      <c r="AC265" s="27" t="s">
        <v>322</v>
      </c>
      <c r="AD265" s="21"/>
      <c r="AE265" s="3"/>
      <c r="AF265" s="3"/>
    </row>
    <row r="266" spans="1:32" s="20" customFormat="1" ht="18" customHeight="1" x14ac:dyDescent="0.3">
      <c r="A266" s="10" t="s">
        <v>938</v>
      </c>
      <c r="B266" s="10">
        <v>0</v>
      </c>
      <c r="C266" s="10">
        <v>0</v>
      </c>
      <c r="D266" s="10">
        <v>1</v>
      </c>
      <c r="E266" s="10">
        <v>1</v>
      </c>
      <c r="F266" s="10">
        <v>1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f t="shared" si="8"/>
        <v>3</v>
      </c>
      <c r="R266" s="10">
        <v>17</v>
      </c>
      <c r="S266" s="23">
        <f t="shared" si="9"/>
        <v>0.125</v>
      </c>
      <c r="T266" s="12" t="s">
        <v>427</v>
      </c>
      <c r="U266" s="11" t="s">
        <v>1430</v>
      </c>
      <c r="V266" s="13" t="s">
        <v>719</v>
      </c>
      <c r="W266" s="11" t="s">
        <v>218</v>
      </c>
      <c r="X266" s="9" t="s">
        <v>153</v>
      </c>
      <c r="Y266" s="8">
        <v>4</v>
      </c>
      <c r="Z266" s="14" t="s">
        <v>398</v>
      </c>
      <c r="AA266" s="9" t="s">
        <v>1355</v>
      </c>
      <c r="AB266" s="9" t="s">
        <v>298</v>
      </c>
      <c r="AC266" s="27" t="s">
        <v>275</v>
      </c>
      <c r="AD266" s="21"/>
      <c r="AE266" s="3"/>
      <c r="AF266" s="3"/>
    </row>
    <row r="267" spans="1:32" s="20" customFormat="1" ht="18" customHeight="1" x14ac:dyDescent="0.3">
      <c r="A267" s="10" t="s">
        <v>18</v>
      </c>
      <c r="B267" s="10">
        <v>21</v>
      </c>
      <c r="C267" s="10">
        <v>7</v>
      </c>
      <c r="D267" s="10">
        <v>24</v>
      </c>
      <c r="E267" s="10">
        <v>0</v>
      </c>
      <c r="F267" s="10">
        <v>5</v>
      </c>
      <c r="G267" s="10">
        <v>4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f>B267+C267+D267+E267+F267+G267</f>
        <v>61</v>
      </c>
      <c r="R267" s="10">
        <v>1</v>
      </c>
      <c r="S267" s="23">
        <f>Q267/86</f>
        <v>0.70930232558139539</v>
      </c>
      <c r="T267" s="12" t="s">
        <v>428</v>
      </c>
      <c r="U267" s="11" t="s">
        <v>1907</v>
      </c>
      <c r="V267" s="13" t="s">
        <v>198</v>
      </c>
      <c r="W267" s="11" t="s">
        <v>223</v>
      </c>
      <c r="X267" s="9" t="s">
        <v>165</v>
      </c>
      <c r="Y267" s="8">
        <v>5</v>
      </c>
      <c r="Z267" s="14" t="s">
        <v>1891</v>
      </c>
      <c r="AA267" s="9" t="s">
        <v>1908</v>
      </c>
      <c r="AB267" s="9" t="s">
        <v>1909</v>
      </c>
      <c r="AC267" s="27" t="s">
        <v>610</v>
      </c>
      <c r="AD267" s="21"/>
      <c r="AE267" s="3"/>
      <c r="AF267" s="3"/>
    </row>
    <row r="268" spans="1:32" s="20" customFormat="1" ht="18" customHeight="1" x14ac:dyDescent="0.3">
      <c r="A268" s="10" t="s">
        <v>17</v>
      </c>
      <c r="B268" s="10">
        <v>28</v>
      </c>
      <c r="C268" s="10">
        <v>8</v>
      </c>
      <c r="D268" s="10">
        <v>13</v>
      </c>
      <c r="E268" s="10">
        <v>3</v>
      </c>
      <c r="F268" s="10">
        <v>4</v>
      </c>
      <c r="G268" s="10">
        <v>4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>
        <f>B268+C268+D268+E268+F268+G268</f>
        <v>60</v>
      </c>
      <c r="R268" s="10">
        <v>1</v>
      </c>
      <c r="S268" s="23">
        <f>Q268/86</f>
        <v>0.69767441860465118</v>
      </c>
      <c r="T268" s="12" t="s">
        <v>526</v>
      </c>
      <c r="U268" s="11" t="s">
        <v>544</v>
      </c>
      <c r="V268" s="13" t="s">
        <v>198</v>
      </c>
      <c r="W268" s="11" t="s">
        <v>218</v>
      </c>
      <c r="X268" s="9" t="s">
        <v>133</v>
      </c>
      <c r="Y268" s="8">
        <v>5</v>
      </c>
      <c r="Z268" s="14" t="s">
        <v>262</v>
      </c>
      <c r="AA268" s="9" t="s">
        <v>529</v>
      </c>
      <c r="AB268" s="9" t="s">
        <v>381</v>
      </c>
      <c r="AC268" s="27" t="s">
        <v>178</v>
      </c>
      <c r="AD268" s="21"/>
      <c r="AE268" s="3"/>
      <c r="AF268" s="3"/>
    </row>
    <row r="269" spans="1:32" s="20" customFormat="1" ht="18" customHeight="1" x14ac:dyDescent="0.3">
      <c r="A269" s="10" t="s">
        <v>19</v>
      </c>
      <c r="B269" s="10">
        <v>23</v>
      </c>
      <c r="C269" s="10">
        <v>3</v>
      </c>
      <c r="D269" s="10">
        <v>18</v>
      </c>
      <c r="E269" s="10">
        <v>0</v>
      </c>
      <c r="F269" s="10">
        <v>3</v>
      </c>
      <c r="G269" s="10">
        <v>4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>
        <f>B269+C269+D269+E269+F269+G269</f>
        <v>51</v>
      </c>
      <c r="R269" s="10">
        <v>1</v>
      </c>
      <c r="S269" s="23">
        <f>Q269/86</f>
        <v>0.59302325581395354</v>
      </c>
      <c r="T269" s="12" t="s">
        <v>428</v>
      </c>
      <c r="U269" s="11" t="s">
        <v>623</v>
      </c>
      <c r="V269" s="13" t="s">
        <v>301</v>
      </c>
      <c r="W269" s="11" t="s">
        <v>417</v>
      </c>
      <c r="X269" s="9" t="s">
        <v>135</v>
      </c>
      <c r="Y269" s="8">
        <v>5</v>
      </c>
      <c r="Z269" s="14" t="s">
        <v>398</v>
      </c>
      <c r="AA269" s="9" t="s">
        <v>624</v>
      </c>
      <c r="AB269" s="9" t="s">
        <v>217</v>
      </c>
      <c r="AC269" s="27" t="s">
        <v>417</v>
      </c>
      <c r="AD269" s="21"/>
      <c r="AE269" s="3"/>
      <c r="AF269" s="3"/>
    </row>
    <row r="270" spans="1:32" s="20" customFormat="1" ht="18" customHeight="1" x14ac:dyDescent="0.3">
      <c r="A270" s="10" t="s">
        <v>34</v>
      </c>
      <c r="B270" s="10">
        <v>21</v>
      </c>
      <c r="C270" s="10">
        <v>3</v>
      </c>
      <c r="D270" s="10">
        <v>15</v>
      </c>
      <c r="E270" s="10">
        <v>1</v>
      </c>
      <c r="F270" s="10">
        <v>5</v>
      </c>
      <c r="G270" s="10">
        <v>6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>
        <f>B270+C270+D270+E270+F270+G270</f>
        <v>51</v>
      </c>
      <c r="R270" s="10">
        <v>1</v>
      </c>
      <c r="S270" s="23">
        <f>Q270/86</f>
        <v>0.59302325581395354</v>
      </c>
      <c r="T270" s="12" t="s">
        <v>428</v>
      </c>
      <c r="U270" s="11" t="s">
        <v>625</v>
      </c>
      <c r="V270" s="13" t="s">
        <v>283</v>
      </c>
      <c r="W270" s="11" t="s">
        <v>626</v>
      </c>
      <c r="X270" s="9" t="s">
        <v>135</v>
      </c>
      <c r="Y270" s="8">
        <v>5</v>
      </c>
      <c r="Z270" s="14" t="s">
        <v>262</v>
      </c>
      <c r="AA270" s="9" t="s">
        <v>621</v>
      </c>
      <c r="AB270" s="9" t="s">
        <v>622</v>
      </c>
      <c r="AC270" s="27" t="s">
        <v>329</v>
      </c>
      <c r="AD270" s="21"/>
      <c r="AE270" s="3"/>
      <c r="AF270" s="3"/>
    </row>
    <row r="271" spans="1:32" s="20" customFormat="1" ht="18" customHeight="1" x14ac:dyDescent="0.3">
      <c r="A271" s="10" t="s">
        <v>18</v>
      </c>
      <c r="B271" s="10">
        <v>24</v>
      </c>
      <c r="C271" s="10">
        <v>3</v>
      </c>
      <c r="D271" s="10">
        <v>14</v>
      </c>
      <c r="E271" s="10">
        <v>3</v>
      </c>
      <c r="F271" s="10">
        <v>3</v>
      </c>
      <c r="G271" s="10">
        <v>4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>
        <f>B271+C271+D271+E271+F271+G271</f>
        <v>51</v>
      </c>
      <c r="R271" s="10">
        <v>1</v>
      </c>
      <c r="S271" s="23">
        <f>Q271/86</f>
        <v>0.59302325581395354</v>
      </c>
      <c r="T271" s="12" t="s">
        <v>428</v>
      </c>
      <c r="U271" s="11" t="s">
        <v>620</v>
      </c>
      <c r="V271" s="13" t="s">
        <v>180</v>
      </c>
      <c r="W271" s="11" t="s">
        <v>322</v>
      </c>
      <c r="X271" s="9" t="s">
        <v>135</v>
      </c>
      <c r="Y271" s="8">
        <v>5</v>
      </c>
      <c r="Z271" s="14" t="s">
        <v>262</v>
      </c>
      <c r="AA271" s="9" t="s">
        <v>621</v>
      </c>
      <c r="AB271" s="9" t="s">
        <v>622</v>
      </c>
      <c r="AC271" s="27" t="s">
        <v>329</v>
      </c>
      <c r="AD271" s="21"/>
      <c r="AE271" s="3"/>
      <c r="AF271" s="3"/>
    </row>
    <row r="272" spans="1:32" s="20" customFormat="1" ht="18" customHeight="1" x14ac:dyDescent="0.3">
      <c r="A272" s="10" t="s">
        <v>17</v>
      </c>
      <c r="B272" s="10">
        <v>28</v>
      </c>
      <c r="C272" s="10">
        <v>7</v>
      </c>
      <c r="D272" s="10">
        <v>8</v>
      </c>
      <c r="E272" s="10">
        <v>2</v>
      </c>
      <c r="F272" s="10">
        <v>3</v>
      </c>
      <c r="G272" s="10">
        <v>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>
        <f>B272+C272+D272+E272+F272+G272</f>
        <v>49</v>
      </c>
      <c r="R272" s="10">
        <v>1</v>
      </c>
      <c r="S272" s="23">
        <f>Q272/86</f>
        <v>0.56976744186046513</v>
      </c>
      <c r="T272" s="12" t="s">
        <v>428</v>
      </c>
      <c r="U272" s="11" t="s">
        <v>1431</v>
      </c>
      <c r="V272" s="13" t="s">
        <v>220</v>
      </c>
      <c r="W272" s="11" t="s">
        <v>281</v>
      </c>
      <c r="X272" s="9" t="s">
        <v>153</v>
      </c>
      <c r="Y272" s="8">
        <v>5</v>
      </c>
      <c r="Z272" s="14" t="s">
        <v>258</v>
      </c>
      <c r="AA272" s="9" t="s">
        <v>1432</v>
      </c>
      <c r="AB272" s="9" t="s">
        <v>283</v>
      </c>
      <c r="AC272" s="27" t="s">
        <v>417</v>
      </c>
      <c r="AD272" s="21"/>
      <c r="AE272" s="3"/>
      <c r="AF272" s="3"/>
    </row>
    <row r="273" spans="1:32" s="20" customFormat="1" ht="18" customHeight="1" x14ac:dyDescent="0.3">
      <c r="A273" s="10" t="s">
        <v>16</v>
      </c>
      <c r="B273" s="10">
        <v>20</v>
      </c>
      <c r="C273" s="10">
        <v>5</v>
      </c>
      <c r="D273" s="10">
        <v>12</v>
      </c>
      <c r="E273" s="10">
        <v>1</v>
      </c>
      <c r="F273" s="10">
        <v>3</v>
      </c>
      <c r="G273" s="10">
        <v>6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>
        <f>B273+C273+D273+E273+F273+G273</f>
        <v>47</v>
      </c>
      <c r="R273" s="10">
        <v>2</v>
      </c>
      <c r="S273" s="23">
        <f>Q273/86</f>
        <v>0.54651162790697672</v>
      </c>
      <c r="T273" s="12" t="s">
        <v>426</v>
      </c>
      <c r="U273" s="11" t="s">
        <v>627</v>
      </c>
      <c r="V273" s="13" t="s">
        <v>198</v>
      </c>
      <c r="W273" s="11" t="s">
        <v>223</v>
      </c>
      <c r="X273" s="9" t="s">
        <v>135</v>
      </c>
      <c r="Y273" s="8">
        <v>5</v>
      </c>
      <c r="Z273" s="14" t="s">
        <v>262</v>
      </c>
      <c r="AA273" s="9" t="s">
        <v>621</v>
      </c>
      <c r="AB273" s="9" t="s">
        <v>622</v>
      </c>
      <c r="AC273" s="27" t="s">
        <v>329</v>
      </c>
      <c r="AD273" s="21"/>
      <c r="AE273" s="3"/>
      <c r="AF273" s="3"/>
    </row>
    <row r="274" spans="1:32" s="1" customFormat="1" ht="18" customHeight="1" x14ac:dyDescent="0.3">
      <c r="A274" s="10" t="s">
        <v>32</v>
      </c>
      <c r="B274" s="10">
        <v>10</v>
      </c>
      <c r="C274" s="10">
        <v>7</v>
      </c>
      <c r="D274" s="10">
        <v>22</v>
      </c>
      <c r="E274" s="10">
        <v>4</v>
      </c>
      <c r="F274" s="10">
        <v>2</v>
      </c>
      <c r="G274" s="10">
        <v>2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>
        <f>B274+C274+D274+E274+F274+G274</f>
        <v>47</v>
      </c>
      <c r="R274" s="10">
        <v>2</v>
      </c>
      <c r="S274" s="23">
        <f>Q274/86</f>
        <v>0.54651162790697672</v>
      </c>
      <c r="T274" s="12" t="s">
        <v>426</v>
      </c>
      <c r="U274" s="16" t="s">
        <v>1433</v>
      </c>
      <c r="V274" s="16" t="s">
        <v>549</v>
      </c>
      <c r="W274" s="16" t="s">
        <v>223</v>
      </c>
      <c r="X274" s="9" t="s">
        <v>153</v>
      </c>
      <c r="Y274" s="8">
        <v>5</v>
      </c>
      <c r="Z274" s="14" t="s">
        <v>262</v>
      </c>
      <c r="AA274" s="9" t="s">
        <v>1434</v>
      </c>
      <c r="AB274" s="9" t="s">
        <v>622</v>
      </c>
      <c r="AC274" s="27" t="s">
        <v>281</v>
      </c>
      <c r="AD274" s="21"/>
      <c r="AE274" s="3"/>
      <c r="AF274" s="3"/>
    </row>
    <row r="275" spans="1:32" s="1" customFormat="1" ht="18" customHeight="1" x14ac:dyDescent="0.3">
      <c r="A275" s="10" t="s">
        <v>18</v>
      </c>
      <c r="B275" s="10">
        <v>18</v>
      </c>
      <c r="C275" s="10">
        <v>5</v>
      </c>
      <c r="D275" s="10">
        <v>12</v>
      </c>
      <c r="E275" s="10">
        <v>4</v>
      </c>
      <c r="F275" s="10">
        <v>3</v>
      </c>
      <c r="G275" s="10">
        <v>4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>
        <f>B275+C275+D275+E275+F275+G275</f>
        <v>46</v>
      </c>
      <c r="R275" s="10">
        <v>2</v>
      </c>
      <c r="S275" s="23">
        <f>Q275/86</f>
        <v>0.53488372093023251</v>
      </c>
      <c r="T275" s="12" t="s">
        <v>426</v>
      </c>
      <c r="U275" s="16" t="s">
        <v>545</v>
      </c>
      <c r="V275" s="16" t="s">
        <v>173</v>
      </c>
      <c r="W275" s="16" t="s">
        <v>281</v>
      </c>
      <c r="X275" s="9" t="s">
        <v>133</v>
      </c>
      <c r="Y275" s="8">
        <v>5</v>
      </c>
      <c r="Z275" s="14" t="s">
        <v>262</v>
      </c>
      <c r="AA275" s="9" t="s">
        <v>529</v>
      </c>
      <c r="AB275" s="9" t="s">
        <v>381</v>
      </c>
      <c r="AC275" s="27" t="s">
        <v>178</v>
      </c>
      <c r="AD275" s="21"/>
      <c r="AE275" s="3"/>
      <c r="AF275" s="3"/>
    </row>
    <row r="276" spans="1:32" s="1" customFormat="1" ht="18" customHeight="1" x14ac:dyDescent="0.3">
      <c r="A276" s="10" t="s">
        <v>19</v>
      </c>
      <c r="B276" s="10">
        <v>4</v>
      </c>
      <c r="C276" s="10">
        <v>15</v>
      </c>
      <c r="D276" s="10">
        <v>11</v>
      </c>
      <c r="E276" s="10">
        <v>5</v>
      </c>
      <c r="F276" s="10">
        <v>5</v>
      </c>
      <c r="G276" s="10">
        <v>4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>
        <f>B276+C276+D276+E276+F276+G276</f>
        <v>44</v>
      </c>
      <c r="R276" s="10">
        <v>2</v>
      </c>
      <c r="S276" s="23">
        <f>Q276/86</f>
        <v>0.51162790697674421</v>
      </c>
      <c r="T276" s="12" t="s">
        <v>426</v>
      </c>
      <c r="U276" s="16" t="s">
        <v>1910</v>
      </c>
      <c r="V276" s="16" t="s">
        <v>313</v>
      </c>
      <c r="W276" s="16" t="s">
        <v>329</v>
      </c>
      <c r="X276" s="9" t="s">
        <v>165</v>
      </c>
      <c r="Y276" s="8">
        <v>5</v>
      </c>
      <c r="Z276" s="14" t="s">
        <v>1911</v>
      </c>
      <c r="AA276" s="9" t="s">
        <v>1908</v>
      </c>
      <c r="AB276" s="9" t="s">
        <v>1909</v>
      </c>
      <c r="AC276" s="27" t="s">
        <v>610</v>
      </c>
      <c r="AD276" s="21"/>
      <c r="AE276" s="3"/>
      <c r="AF276" s="3"/>
    </row>
    <row r="277" spans="1:32" s="1" customFormat="1" ht="18" customHeight="1" x14ac:dyDescent="0.3">
      <c r="A277" s="10">
        <v>141012</v>
      </c>
      <c r="B277" s="10">
        <v>21</v>
      </c>
      <c r="C277" s="10">
        <v>9</v>
      </c>
      <c r="D277" s="10">
        <v>2</v>
      </c>
      <c r="E277" s="10">
        <v>3</v>
      </c>
      <c r="F277" s="10">
        <v>3</v>
      </c>
      <c r="G277" s="10">
        <v>6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>
        <f>B277+C277+D277+E277+F277+G277</f>
        <v>44</v>
      </c>
      <c r="R277" s="10">
        <v>1</v>
      </c>
      <c r="S277" s="23">
        <f>Q277/86</f>
        <v>0.51162790697674421</v>
      </c>
      <c r="T277" s="12" t="s">
        <v>428</v>
      </c>
      <c r="U277" s="16" t="s">
        <v>616</v>
      </c>
      <c r="V277" s="16" t="s">
        <v>225</v>
      </c>
      <c r="W277" s="16" t="s">
        <v>178</v>
      </c>
      <c r="X277" s="9" t="s">
        <v>156</v>
      </c>
      <c r="Y277" s="8">
        <v>5</v>
      </c>
      <c r="Z277" s="14" t="s">
        <v>1632</v>
      </c>
      <c r="AA277" s="9" t="s">
        <v>1633</v>
      </c>
      <c r="AB277" s="9" t="s">
        <v>825</v>
      </c>
      <c r="AC277" s="27" t="s">
        <v>218</v>
      </c>
      <c r="AD277" s="21"/>
      <c r="AE277" s="15"/>
      <c r="AF277" s="3"/>
    </row>
    <row r="278" spans="1:32" s="3" customFormat="1" ht="18" customHeight="1" x14ac:dyDescent="0.3">
      <c r="A278" s="10" t="s">
        <v>25</v>
      </c>
      <c r="B278" s="10">
        <v>17</v>
      </c>
      <c r="C278" s="10">
        <v>8</v>
      </c>
      <c r="D278" s="10">
        <v>7</v>
      </c>
      <c r="E278" s="10">
        <v>3</v>
      </c>
      <c r="F278" s="10">
        <v>3</v>
      </c>
      <c r="G278" s="10">
        <v>6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>
        <f>B278+C278+D278+E278+F278+G278</f>
        <v>44</v>
      </c>
      <c r="R278" s="10">
        <v>3</v>
      </c>
      <c r="S278" s="23">
        <f>Q278/86</f>
        <v>0.51162790697674421</v>
      </c>
      <c r="T278" s="12" t="s">
        <v>426</v>
      </c>
      <c r="U278" s="11" t="s">
        <v>546</v>
      </c>
      <c r="V278" s="13" t="s">
        <v>359</v>
      </c>
      <c r="W278" s="11" t="s">
        <v>547</v>
      </c>
      <c r="X278" s="9" t="s">
        <v>133</v>
      </c>
      <c r="Y278" s="8">
        <v>5</v>
      </c>
      <c r="Z278" s="14" t="s">
        <v>262</v>
      </c>
      <c r="AA278" s="9" t="s">
        <v>529</v>
      </c>
      <c r="AB278" s="9" t="s">
        <v>381</v>
      </c>
      <c r="AC278" s="27" t="s">
        <v>178</v>
      </c>
      <c r="AD278" s="21"/>
    </row>
    <row r="279" spans="1:32" s="3" customFormat="1" ht="18" customHeight="1" x14ac:dyDescent="0.3">
      <c r="A279" s="10" t="s">
        <v>19</v>
      </c>
      <c r="B279" s="10">
        <v>12</v>
      </c>
      <c r="C279" s="10">
        <v>4</v>
      </c>
      <c r="D279" s="10">
        <v>15</v>
      </c>
      <c r="E279" s="10">
        <v>5</v>
      </c>
      <c r="F279" s="10">
        <v>3</v>
      </c>
      <c r="G279" s="10">
        <v>4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>
        <f>B279+C279+D279+E279+F279+G279</f>
        <v>43</v>
      </c>
      <c r="R279" s="10">
        <v>4</v>
      </c>
      <c r="S279" s="23">
        <f>Q279/86</f>
        <v>0.5</v>
      </c>
      <c r="T279" s="12" t="s">
        <v>426</v>
      </c>
      <c r="U279" s="11" t="s">
        <v>548</v>
      </c>
      <c r="V279" s="13" t="s">
        <v>549</v>
      </c>
      <c r="W279" s="11" t="s">
        <v>270</v>
      </c>
      <c r="X279" s="9" t="s">
        <v>133</v>
      </c>
      <c r="Y279" s="8">
        <v>5</v>
      </c>
      <c r="Z279" s="14" t="s">
        <v>262</v>
      </c>
      <c r="AA279" s="9" t="s">
        <v>529</v>
      </c>
      <c r="AB279" s="9" t="s">
        <v>381</v>
      </c>
      <c r="AC279" s="27" t="s">
        <v>178</v>
      </c>
      <c r="AD279" s="21"/>
    </row>
    <row r="280" spans="1:32" s="3" customFormat="1" ht="18" customHeight="1" x14ac:dyDescent="0.3">
      <c r="A280" s="10" t="s">
        <v>27</v>
      </c>
      <c r="B280" s="10">
        <v>15</v>
      </c>
      <c r="C280" s="10">
        <v>3</v>
      </c>
      <c r="D280" s="10">
        <v>15</v>
      </c>
      <c r="E280" s="10">
        <v>2</v>
      </c>
      <c r="F280" s="10">
        <v>3</v>
      </c>
      <c r="G280" s="10">
        <v>4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>
        <f>B280+C280+D280+E280+F280+G280</f>
        <v>42</v>
      </c>
      <c r="R280" s="10">
        <v>5</v>
      </c>
      <c r="S280" s="23">
        <f>Q280/86</f>
        <v>0.48837209302325579</v>
      </c>
      <c r="T280" s="12" t="s">
        <v>427</v>
      </c>
      <c r="U280" s="11" t="s">
        <v>550</v>
      </c>
      <c r="V280" s="13" t="s">
        <v>331</v>
      </c>
      <c r="W280" s="11" t="s">
        <v>192</v>
      </c>
      <c r="X280" s="9" t="s">
        <v>133</v>
      </c>
      <c r="Y280" s="8">
        <v>5</v>
      </c>
      <c r="Z280" s="14" t="s">
        <v>262</v>
      </c>
      <c r="AA280" s="9" t="s">
        <v>529</v>
      </c>
      <c r="AB280" s="9" t="s">
        <v>381</v>
      </c>
      <c r="AC280" s="27" t="s">
        <v>178</v>
      </c>
      <c r="AD280" s="21"/>
    </row>
    <row r="281" spans="1:32" s="3" customFormat="1" ht="18" customHeight="1" x14ac:dyDescent="0.3">
      <c r="A281" s="10">
        <v>141014</v>
      </c>
      <c r="B281" s="10">
        <v>20</v>
      </c>
      <c r="C281" s="10">
        <v>15</v>
      </c>
      <c r="D281" s="10">
        <v>0</v>
      </c>
      <c r="E281" s="10">
        <v>0</v>
      </c>
      <c r="F281" s="10">
        <v>0</v>
      </c>
      <c r="G281" s="10">
        <v>6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f>B281+C281+D281+E281+F281+G281</f>
        <v>41</v>
      </c>
      <c r="R281" s="10">
        <v>2</v>
      </c>
      <c r="S281" s="23">
        <f>Q281/86</f>
        <v>0.47674418604651164</v>
      </c>
      <c r="T281" s="12" t="s">
        <v>426</v>
      </c>
      <c r="U281" s="11" t="s">
        <v>1634</v>
      </c>
      <c r="V281" s="13" t="s">
        <v>459</v>
      </c>
      <c r="W281" s="11" t="s">
        <v>190</v>
      </c>
      <c r="X281" s="9" t="s">
        <v>156</v>
      </c>
      <c r="Y281" s="8">
        <v>5</v>
      </c>
      <c r="Z281" s="14" t="s">
        <v>1632</v>
      </c>
      <c r="AA281" s="9" t="s">
        <v>1633</v>
      </c>
      <c r="AB281" s="9" t="s">
        <v>825</v>
      </c>
      <c r="AC281" s="27" t="s">
        <v>218</v>
      </c>
      <c r="AD281" s="21"/>
      <c r="AE281" s="15"/>
    </row>
    <row r="282" spans="1:32" s="3" customFormat="1" ht="18" customHeight="1" x14ac:dyDescent="0.3">
      <c r="A282" s="10" t="s">
        <v>26</v>
      </c>
      <c r="B282" s="10">
        <v>14</v>
      </c>
      <c r="C282" s="10">
        <v>3</v>
      </c>
      <c r="D282" s="10">
        <v>14</v>
      </c>
      <c r="E282" s="10">
        <v>4</v>
      </c>
      <c r="F282" s="10">
        <v>0</v>
      </c>
      <c r="G282" s="10">
        <v>6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>
        <f>B282+C282+D282+E282+F282+G282</f>
        <v>41</v>
      </c>
      <c r="R282" s="10">
        <v>6</v>
      </c>
      <c r="S282" s="23">
        <f>Q282/86</f>
        <v>0.47674418604651164</v>
      </c>
      <c r="T282" s="12" t="s">
        <v>427</v>
      </c>
      <c r="U282" s="11" t="s">
        <v>551</v>
      </c>
      <c r="V282" s="13" t="s">
        <v>552</v>
      </c>
      <c r="W282" s="11" t="s">
        <v>553</v>
      </c>
      <c r="X282" s="9" t="s">
        <v>133</v>
      </c>
      <c r="Y282" s="8">
        <v>5</v>
      </c>
      <c r="Z282" s="14" t="s">
        <v>262</v>
      </c>
      <c r="AA282" s="9" t="s">
        <v>529</v>
      </c>
      <c r="AB282" s="9" t="s">
        <v>381</v>
      </c>
      <c r="AC282" s="27" t="s">
        <v>178</v>
      </c>
      <c r="AD282" s="21"/>
    </row>
    <row r="283" spans="1:32" s="3" customFormat="1" ht="18" customHeight="1" x14ac:dyDescent="0.3">
      <c r="A283" s="10" t="s">
        <v>24</v>
      </c>
      <c r="B283" s="10">
        <v>14</v>
      </c>
      <c r="C283" s="10">
        <v>2</v>
      </c>
      <c r="D283" s="10">
        <v>15</v>
      </c>
      <c r="E283" s="10">
        <v>3</v>
      </c>
      <c r="F283" s="10">
        <v>1</v>
      </c>
      <c r="G283" s="10">
        <v>6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>
        <f>B283+C283+D283+E283+F283+G283</f>
        <v>41</v>
      </c>
      <c r="R283" s="10">
        <v>6</v>
      </c>
      <c r="S283" s="23">
        <f>Q283/86</f>
        <v>0.47674418604651164</v>
      </c>
      <c r="T283" s="12" t="s">
        <v>427</v>
      </c>
      <c r="U283" s="11" t="s">
        <v>554</v>
      </c>
      <c r="V283" s="13" t="s">
        <v>555</v>
      </c>
      <c r="W283" s="11" t="s">
        <v>417</v>
      </c>
      <c r="X283" s="9" t="s">
        <v>133</v>
      </c>
      <c r="Y283" s="8">
        <v>5</v>
      </c>
      <c r="Z283" s="14" t="s">
        <v>262</v>
      </c>
      <c r="AA283" s="9" t="s">
        <v>529</v>
      </c>
      <c r="AB283" s="9" t="s">
        <v>381</v>
      </c>
      <c r="AC283" s="27" t="s">
        <v>178</v>
      </c>
      <c r="AD283" s="21"/>
    </row>
    <row r="284" spans="1:32" s="3" customFormat="1" ht="18" customHeight="1" x14ac:dyDescent="0.3">
      <c r="A284" s="10" t="s">
        <v>16</v>
      </c>
      <c r="B284" s="10">
        <v>14</v>
      </c>
      <c r="C284" s="10">
        <v>5</v>
      </c>
      <c r="D284" s="10">
        <v>14</v>
      </c>
      <c r="E284" s="10">
        <v>2</v>
      </c>
      <c r="F284" s="10">
        <v>0</v>
      </c>
      <c r="G284" s="10">
        <v>6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>
        <f>B284+C284+D284+E284+F284+G284</f>
        <v>41</v>
      </c>
      <c r="R284" s="10">
        <v>6</v>
      </c>
      <c r="S284" s="23">
        <f>Q284/86</f>
        <v>0.47674418604651164</v>
      </c>
      <c r="T284" s="12" t="s">
        <v>427</v>
      </c>
      <c r="U284" s="11" t="s">
        <v>556</v>
      </c>
      <c r="V284" s="13" t="s">
        <v>173</v>
      </c>
      <c r="W284" s="11" t="s">
        <v>310</v>
      </c>
      <c r="X284" s="9" t="s">
        <v>133</v>
      </c>
      <c r="Y284" s="8">
        <v>5</v>
      </c>
      <c r="Z284" s="14" t="s">
        <v>262</v>
      </c>
      <c r="AA284" s="9" t="s">
        <v>529</v>
      </c>
      <c r="AB284" s="9" t="s">
        <v>381</v>
      </c>
      <c r="AC284" s="27" t="s">
        <v>178</v>
      </c>
      <c r="AD284" s="21"/>
    </row>
    <row r="285" spans="1:32" s="3" customFormat="1" ht="18" customHeight="1" x14ac:dyDescent="0.3">
      <c r="A285" s="10" t="s">
        <v>16</v>
      </c>
      <c r="B285" s="10">
        <v>15</v>
      </c>
      <c r="C285" s="10">
        <v>10</v>
      </c>
      <c r="D285" s="10">
        <v>9</v>
      </c>
      <c r="E285" s="10">
        <v>3</v>
      </c>
      <c r="F285" s="10">
        <v>3</v>
      </c>
      <c r="G285" s="10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>
        <f>B285+C285+D285+E285+F285+G285</f>
        <v>40</v>
      </c>
      <c r="R285" s="10">
        <v>1</v>
      </c>
      <c r="S285" s="23">
        <f>Q285/86</f>
        <v>0.46511627906976744</v>
      </c>
      <c r="T285" s="12" t="s">
        <v>426</v>
      </c>
      <c r="U285" s="11" t="s">
        <v>1738</v>
      </c>
      <c r="V285" s="13" t="s">
        <v>1739</v>
      </c>
      <c r="W285" s="11" t="s">
        <v>1181</v>
      </c>
      <c r="X285" s="9" t="s">
        <v>161</v>
      </c>
      <c r="Y285" s="8">
        <v>5</v>
      </c>
      <c r="Z285" s="14" t="s">
        <v>272</v>
      </c>
      <c r="AA285" s="9" t="s">
        <v>1740</v>
      </c>
      <c r="AB285" s="9" t="s">
        <v>1153</v>
      </c>
      <c r="AC285" s="27" t="s">
        <v>433</v>
      </c>
      <c r="AD285" s="21"/>
    </row>
    <row r="286" spans="1:32" s="3" customFormat="1" ht="18" customHeight="1" x14ac:dyDescent="0.3">
      <c r="A286" s="10">
        <v>141016</v>
      </c>
      <c r="B286" s="10">
        <v>21</v>
      </c>
      <c r="C286" s="10">
        <v>6</v>
      </c>
      <c r="D286" s="10">
        <v>3</v>
      </c>
      <c r="E286" s="10">
        <v>0</v>
      </c>
      <c r="F286" s="10">
        <v>3</v>
      </c>
      <c r="G286" s="10">
        <v>6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>
        <f>B286+C286+D286+E286+F286+G286</f>
        <v>39</v>
      </c>
      <c r="R286" s="10">
        <v>3</v>
      </c>
      <c r="S286" s="23">
        <f>Q286/86</f>
        <v>0.45348837209302323</v>
      </c>
      <c r="T286" s="12" t="s">
        <v>426</v>
      </c>
      <c r="U286" s="11" t="s">
        <v>1635</v>
      </c>
      <c r="V286" s="13" t="s">
        <v>209</v>
      </c>
      <c r="W286" s="11" t="s">
        <v>299</v>
      </c>
      <c r="X286" s="9" t="s">
        <v>156</v>
      </c>
      <c r="Y286" s="8">
        <v>5</v>
      </c>
      <c r="Z286" s="14" t="s">
        <v>1632</v>
      </c>
      <c r="AA286" s="9" t="s">
        <v>1633</v>
      </c>
      <c r="AB286" s="9" t="s">
        <v>825</v>
      </c>
      <c r="AC286" s="27" t="s">
        <v>218</v>
      </c>
      <c r="AD286" s="21"/>
      <c r="AE286" s="15"/>
    </row>
    <row r="287" spans="1:32" s="3" customFormat="1" ht="18" customHeight="1" x14ac:dyDescent="0.3">
      <c r="A287" s="10" t="s">
        <v>25</v>
      </c>
      <c r="B287" s="10">
        <v>18</v>
      </c>
      <c r="C287" s="10">
        <v>2</v>
      </c>
      <c r="D287" s="10">
        <v>8</v>
      </c>
      <c r="E287" s="10">
        <v>3</v>
      </c>
      <c r="F287" s="10">
        <v>5</v>
      </c>
      <c r="G287" s="10">
        <v>3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>
        <f>B287+C287+D287+E287+F287+G287</f>
        <v>39</v>
      </c>
      <c r="R287" s="10">
        <v>1</v>
      </c>
      <c r="S287" s="23">
        <f>Q287/86</f>
        <v>0.45348837209302323</v>
      </c>
      <c r="T287" s="12" t="s">
        <v>779</v>
      </c>
      <c r="U287" s="11" t="s">
        <v>1123</v>
      </c>
      <c r="V287" s="13" t="s">
        <v>217</v>
      </c>
      <c r="W287" s="11" t="s">
        <v>322</v>
      </c>
      <c r="X287" s="9" t="s">
        <v>146</v>
      </c>
      <c r="Y287" s="8">
        <v>5</v>
      </c>
      <c r="Z287" s="14" t="s">
        <v>344</v>
      </c>
      <c r="AA287" s="9" t="s">
        <v>1124</v>
      </c>
      <c r="AB287" s="9" t="s">
        <v>228</v>
      </c>
      <c r="AC287" s="27" t="s">
        <v>281</v>
      </c>
      <c r="AD287" s="21"/>
    </row>
    <row r="288" spans="1:32" s="3" customFormat="1" ht="18" customHeight="1" x14ac:dyDescent="0.3">
      <c r="A288" s="10" t="s">
        <v>26</v>
      </c>
      <c r="B288" s="10">
        <v>16</v>
      </c>
      <c r="C288" s="10">
        <v>2</v>
      </c>
      <c r="D288" s="10">
        <v>15</v>
      </c>
      <c r="E288" s="10">
        <v>1</v>
      </c>
      <c r="F288" s="10">
        <v>3</v>
      </c>
      <c r="G288" s="10">
        <v>2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>
        <f>B288+C288+D288+E288+F288+G288</f>
        <v>39</v>
      </c>
      <c r="R288" s="10">
        <v>1</v>
      </c>
      <c r="S288" s="23">
        <f>Q288/86</f>
        <v>0.45348837209302323</v>
      </c>
      <c r="T288" s="12" t="s">
        <v>426</v>
      </c>
      <c r="U288" s="11" t="s">
        <v>1495</v>
      </c>
      <c r="V288" s="13" t="s">
        <v>499</v>
      </c>
      <c r="W288" s="11" t="s">
        <v>340</v>
      </c>
      <c r="X288" s="9" t="s">
        <v>163</v>
      </c>
      <c r="Y288" s="8">
        <v>5</v>
      </c>
      <c r="Z288" s="14" t="s">
        <v>398</v>
      </c>
      <c r="AA288" s="9" t="s">
        <v>1787</v>
      </c>
      <c r="AB288" s="9" t="s">
        <v>228</v>
      </c>
      <c r="AC288" s="27" t="s">
        <v>731</v>
      </c>
      <c r="AD288" s="21"/>
    </row>
    <row r="289" spans="1:32" s="3" customFormat="1" ht="18" customHeight="1" x14ac:dyDescent="0.3">
      <c r="A289" s="10" t="s">
        <v>41</v>
      </c>
      <c r="B289" s="10">
        <v>14</v>
      </c>
      <c r="C289" s="10">
        <v>8</v>
      </c>
      <c r="D289" s="10">
        <v>11</v>
      </c>
      <c r="E289" s="10">
        <v>2</v>
      </c>
      <c r="F289" s="10">
        <v>3</v>
      </c>
      <c r="G289" s="10"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>
        <f>B289+C289+D289+E289+F289+G289</f>
        <v>38</v>
      </c>
      <c r="R289" s="10">
        <v>3</v>
      </c>
      <c r="S289" s="23">
        <f>Q289/86</f>
        <v>0.44186046511627908</v>
      </c>
      <c r="T289" s="12" t="s">
        <v>426</v>
      </c>
      <c r="U289" s="11" t="s">
        <v>1016</v>
      </c>
      <c r="V289" s="13" t="s">
        <v>265</v>
      </c>
      <c r="W289" s="11" t="s">
        <v>187</v>
      </c>
      <c r="X289" s="9" t="s">
        <v>153</v>
      </c>
      <c r="Y289" s="8">
        <v>5</v>
      </c>
      <c r="Z289" s="14" t="s">
        <v>344</v>
      </c>
      <c r="AA289" s="9" t="s">
        <v>1435</v>
      </c>
      <c r="AB289" s="9" t="s">
        <v>841</v>
      </c>
      <c r="AC289" s="27" t="s">
        <v>336</v>
      </c>
      <c r="AD289" s="21"/>
    </row>
    <row r="290" spans="1:32" s="3" customFormat="1" ht="18" customHeight="1" x14ac:dyDescent="0.3">
      <c r="A290" s="10" t="s">
        <v>33</v>
      </c>
      <c r="B290" s="10">
        <v>16</v>
      </c>
      <c r="C290" s="10">
        <v>0</v>
      </c>
      <c r="D290" s="10">
        <v>15</v>
      </c>
      <c r="E290" s="10">
        <v>1</v>
      </c>
      <c r="F290" s="10">
        <v>5</v>
      </c>
      <c r="G290" s="10">
        <v>1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>
        <f>B290+C290+D290+E290+F290+G290</f>
        <v>38</v>
      </c>
      <c r="R290" s="10">
        <v>3</v>
      </c>
      <c r="S290" s="23">
        <f>Q290/86</f>
        <v>0.44186046511627908</v>
      </c>
      <c r="T290" s="12" t="s">
        <v>426</v>
      </c>
      <c r="U290" s="11" t="s">
        <v>628</v>
      </c>
      <c r="V290" s="13" t="s">
        <v>629</v>
      </c>
      <c r="W290" s="11" t="s">
        <v>347</v>
      </c>
      <c r="X290" s="9" t="s">
        <v>135</v>
      </c>
      <c r="Y290" s="8">
        <v>5</v>
      </c>
      <c r="Z290" s="14" t="s">
        <v>262</v>
      </c>
      <c r="AA290" s="9" t="s">
        <v>621</v>
      </c>
      <c r="AB290" s="9" t="s">
        <v>622</v>
      </c>
      <c r="AC290" s="27" t="s">
        <v>329</v>
      </c>
      <c r="AD290" s="21"/>
    </row>
    <row r="291" spans="1:32" s="3" customFormat="1" ht="18" customHeight="1" x14ac:dyDescent="0.3">
      <c r="A291" s="10" t="s">
        <v>17</v>
      </c>
      <c r="B291" s="10">
        <v>5</v>
      </c>
      <c r="C291" s="10">
        <v>4</v>
      </c>
      <c r="D291" s="10">
        <v>18</v>
      </c>
      <c r="E291" s="10">
        <v>4</v>
      </c>
      <c r="F291" s="10">
        <v>2</v>
      </c>
      <c r="G291" s="10">
        <v>4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>
        <f>B291+C291+D291+E291+F291+G291</f>
        <v>37</v>
      </c>
      <c r="R291" s="10">
        <v>1</v>
      </c>
      <c r="S291" s="23">
        <f>Q291/86</f>
        <v>0.43023255813953487</v>
      </c>
      <c r="T291" s="12" t="s">
        <v>426</v>
      </c>
      <c r="U291" s="11" t="s">
        <v>1694</v>
      </c>
      <c r="V291" s="13" t="s">
        <v>209</v>
      </c>
      <c r="W291" s="11" t="s">
        <v>192</v>
      </c>
      <c r="X291" s="9" t="s">
        <v>2081</v>
      </c>
      <c r="Y291" s="8">
        <v>5</v>
      </c>
      <c r="Z291" s="14" t="s">
        <v>398</v>
      </c>
      <c r="AA291" s="9" t="s">
        <v>1695</v>
      </c>
      <c r="AB291" s="9" t="s">
        <v>198</v>
      </c>
      <c r="AC291" s="27" t="s">
        <v>277</v>
      </c>
      <c r="AD291" s="21"/>
    </row>
    <row r="292" spans="1:32" s="3" customFormat="1" ht="18" customHeight="1" x14ac:dyDescent="0.3">
      <c r="A292" s="10" t="s">
        <v>16</v>
      </c>
      <c r="B292" s="10">
        <v>23</v>
      </c>
      <c r="C292" s="10">
        <v>5</v>
      </c>
      <c r="D292" s="10">
        <v>4</v>
      </c>
      <c r="E292" s="10">
        <v>0</v>
      </c>
      <c r="F292" s="10">
        <v>5</v>
      </c>
      <c r="G292" s="10">
        <v>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>
        <f>B292+C292+D292+E292+F292+G292</f>
        <v>37</v>
      </c>
      <c r="R292" s="10">
        <v>1</v>
      </c>
      <c r="S292" s="23">
        <f>Q292/86</f>
        <v>0.43023255813953487</v>
      </c>
      <c r="T292" s="12" t="s">
        <v>426</v>
      </c>
      <c r="U292" s="11" t="s">
        <v>1760</v>
      </c>
      <c r="V292" s="13" t="s">
        <v>612</v>
      </c>
      <c r="W292" s="11" t="s">
        <v>494</v>
      </c>
      <c r="X292" s="9" t="s">
        <v>160</v>
      </c>
      <c r="Y292" s="8">
        <v>5</v>
      </c>
      <c r="Z292" s="14" t="s">
        <v>398</v>
      </c>
      <c r="AA292" s="9" t="s">
        <v>1761</v>
      </c>
      <c r="AB292" s="9" t="s">
        <v>973</v>
      </c>
      <c r="AC292" s="27" t="s">
        <v>310</v>
      </c>
      <c r="AD292" s="21"/>
    </row>
    <row r="293" spans="1:32" s="3" customFormat="1" ht="18" customHeight="1" x14ac:dyDescent="0.3">
      <c r="A293" s="10" t="s">
        <v>18</v>
      </c>
      <c r="B293" s="10">
        <v>14</v>
      </c>
      <c r="C293" s="10">
        <v>2</v>
      </c>
      <c r="D293" s="10">
        <v>13</v>
      </c>
      <c r="E293" s="10">
        <v>0</v>
      </c>
      <c r="F293" s="10">
        <v>3</v>
      </c>
      <c r="G293" s="10">
        <v>3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>
        <f>B293+C293+D293+E293+F293+G293</f>
        <v>35</v>
      </c>
      <c r="R293" s="10">
        <v>2</v>
      </c>
      <c r="S293" s="23">
        <f>Q293/86</f>
        <v>0.40697674418604651</v>
      </c>
      <c r="T293" s="12" t="s">
        <v>426</v>
      </c>
      <c r="U293" s="11" t="s">
        <v>1741</v>
      </c>
      <c r="V293" s="13" t="s">
        <v>1742</v>
      </c>
      <c r="W293" s="11" t="s">
        <v>187</v>
      </c>
      <c r="X293" s="9" t="s">
        <v>161</v>
      </c>
      <c r="Y293" s="8">
        <v>5</v>
      </c>
      <c r="Z293" s="14" t="s">
        <v>262</v>
      </c>
      <c r="AA293" s="9" t="s">
        <v>1740</v>
      </c>
      <c r="AB293" s="9" t="s">
        <v>1153</v>
      </c>
      <c r="AC293" s="27" t="s">
        <v>433</v>
      </c>
      <c r="AD293" s="21"/>
    </row>
    <row r="294" spans="1:32" s="3" customFormat="1" ht="18" customHeight="1" x14ac:dyDescent="0.3">
      <c r="A294" s="10" t="s">
        <v>40</v>
      </c>
      <c r="B294" s="10">
        <v>0</v>
      </c>
      <c r="C294" s="10">
        <v>12</v>
      </c>
      <c r="D294" s="10">
        <v>18</v>
      </c>
      <c r="E294" s="10">
        <v>0</v>
      </c>
      <c r="F294" s="10">
        <v>5</v>
      </c>
      <c r="G294" s="10">
        <v>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f>B294+C294+D294+E294+F294+G294</f>
        <v>35</v>
      </c>
      <c r="R294" s="10">
        <v>1</v>
      </c>
      <c r="S294" s="23">
        <f>Q294/86</f>
        <v>0.40697674418604651</v>
      </c>
      <c r="T294" s="12" t="s">
        <v>426</v>
      </c>
      <c r="U294" s="11" t="s">
        <v>386</v>
      </c>
      <c r="V294" s="13" t="s">
        <v>387</v>
      </c>
      <c r="W294" s="11" t="s">
        <v>214</v>
      </c>
      <c r="X294" s="9" t="s">
        <v>130</v>
      </c>
      <c r="Y294" s="8">
        <v>5</v>
      </c>
      <c r="Z294" s="14" t="s">
        <v>344</v>
      </c>
      <c r="AA294" s="9" t="s">
        <v>418</v>
      </c>
      <c r="AB294" s="9" t="s">
        <v>416</v>
      </c>
      <c r="AC294" s="27" t="s">
        <v>190</v>
      </c>
      <c r="AD294" s="21"/>
    </row>
    <row r="295" spans="1:32" s="3" customFormat="1" ht="18" customHeight="1" x14ac:dyDescent="0.3">
      <c r="A295" s="10" t="s">
        <v>20</v>
      </c>
      <c r="B295" s="10">
        <v>18</v>
      </c>
      <c r="C295" s="10">
        <v>6</v>
      </c>
      <c r="D295" s="10">
        <v>4</v>
      </c>
      <c r="E295" s="10">
        <v>3</v>
      </c>
      <c r="F295" s="10">
        <v>1</v>
      </c>
      <c r="G295" s="10">
        <v>2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f>B295+C295+D295+E295+F295+G295</f>
        <v>34</v>
      </c>
      <c r="R295" s="10">
        <v>2</v>
      </c>
      <c r="S295" s="23">
        <f>Q295/86</f>
        <v>0.39534883720930231</v>
      </c>
      <c r="T295" s="12" t="s">
        <v>427</v>
      </c>
      <c r="U295" s="11" t="s">
        <v>1696</v>
      </c>
      <c r="V295" s="13" t="s">
        <v>403</v>
      </c>
      <c r="W295" s="11" t="s">
        <v>1641</v>
      </c>
      <c r="X295" s="9" t="s">
        <v>2081</v>
      </c>
      <c r="Y295" s="8">
        <v>5</v>
      </c>
      <c r="Z295" s="14" t="s">
        <v>256</v>
      </c>
      <c r="AA295" s="9" t="s">
        <v>1697</v>
      </c>
      <c r="AB295" s="9" t="s">
        <v>615</v>
      </c>
      <c r="AC295" s="27" t="s">
        <v>610</v>
      </c>
      <c r="AD295" s="21"/>
    </row>
    <row r="296" spans="1:32" s="1" customFormat="1" ht="18" customHeight="1" x14ac:dyDescent="0.3">
      <c r="A296" s="10">
        <v>141015</v>
      </c>
      <c r="B296" s="10">
        <v>20</v>
      </c>
      <c r="C296" s="10">
        <v>11</v>
      </c>
      <c r="D296" s="10">
        <v>0</v>
      </c>
      <c r="E296" s="10">
        <v>0</v>
      </c>
      <c r="F296" s="10">
        <v>0</v>
      </c>
      <c r="G296" s="10">
        <v>3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>
        <f>B296+C296+D296+E296+F296+G296</f>
        <v>34</v>
      </c>
      <c r="R296" s="10">
        <v>4</v>
      </c>
      <c r="S296" s="23">
        <f>Q296/86</f>
        <v>0.39534883720930231</v>
      </c>
      <c r="T296" s="12" t="s">
        <v>427</v>
      </c>
      <c r="U296" s="11" t="s">
        <v>1636</v>
      </c>
      <c r="V296" s="13" t="s">
        <v>1186</v>
      </c>
      <c r="W296" s="11" t="s">
        <v>322</v>
      </c>
      <c r="X296" s="9" t="s">
        <v>156</v>
      </c>
      <c r="Y296" s="8">
        <v>5</v>
      </c>
      <c r="Z296" s="14" t="s">
        <v>1632</v>
      </c>
      <c r="AA296" s="9" t="s">
        <v>1633</v>
      </c>
      <c r="AB296" s="9" t="s">
        <v>1637</v>
      </c>
      <c r="AC296" s="9" t="s">
        <v>218</v>
      </c>
      <c r="AD296" s="21"/>
      <c r="AE296" s="15"/>
      <c r="AF296" s="3"/>
    </row>
    <row r="297" spans="1:32" s="1" customFormat="1" ht="18" customHeight="1" x14ac:dyDescent="0.3">
      <c r="A297" s="10" t="s">
        <v>32</v>
      </c>
      <c r="B297" s="10">
        <v>11</v>
      </c>
      <c r="C297" s="10">
        <v>0</v>
      </c>
      <c r="D297" s="10">
        <v>14</v>
      </c>
      <c r="E297" s="10">
        <v>3</v>
      </c>
      <c r="F297" s="10">
        <v>5</v>
      </c>
      <c r="G297" s="10"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>
        <f>B297+C297+D297+E297+F297+G297</f>
        <v>33</v>
      </c>
      <c r="R297" s="10">
        <v>4</v>
      </c>
      <c r="S297" s="23">
        <f>Q297/86</f>
        <v>0.38372093023255816</v>
      </c>
      <c r="T297" s="12" t="s">
        <v>427</v>
      </c>
      <c r="U297" s="11" t="s">
        <v>632</v>
      </c>
      <c r="V297" s="13" t="s">
        <v>633</v>
      </c>
      <c r="W297" s="11" t="s">
        <v>634</v>
      </c>
      <c r="X297" s="9" t="s">
        <v>135</v>
      </c>
      <c r="Y297" s="8">
        <v>5</v>
      </c>
      <c r="Z297" s="14" t="s">
        <v>262</v>
      </c>
      <c r="AA297" s="9" t="s">
        <v>621</v>
      </c>
      <c r="AB297" s="9" t="s">
        <v>622</v>
      </c>
      <c r="AC297" s="9" t="s">
        <v>329</v>
      </c>
      <c r="AD297" s="21"/>
      <c r="AE297" s="3"/>
      <c r="AF297" s="3"/>
    </row>
    <row r="298" spans="1:32" s="1" customFormat="1" ht="18" customHeight="1" x14ac:dyDescent="0.3">
      <c r="A298" s="10" t="s">
        <v>20</v>
      </c>
      <c r="B298" s="10">
        <v>13</v>
      </c>
      <c r="C298" s="10">
        <v>2</v>
      </c>
      <c r="D298" s="10">
        <v>14</v>
      </c>
      <c r="E298" s="10">
        <v>0</v>
      </c>
      <c r="F298" s="10">
        <v>3</v>
      </c>
      <c r="G298" s="10">
        <v>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>
        <f>B298+C298+D298+E298+F298+G298</f>
        <v>33</v>
      </c>
      <c r="R298" s="10">
        <v>3</v>
      </c>
      <c r="S298" s="23">
        <f>Q298/86</f>
        <v>0.38372093023255816</v>
      </c>
      <c r="T298" s="12" t="s">
        <v>427</v>
      </c>
      <c r="U298" s="11" t="s">
        <v>1743</v>
      </c>
      <c r="V298" s="13" t="s">
        <v>559</v>
      </c>
      <c r="W298" s="11" t="s">
        <v>204</v>
      </c>
      <c r="X298" s="9" t="s">
        <v>161</v>
      </c>
      <c r="Y298" s="8">
        <v>5</v>
      </c>
      <c r="Z298" s="14" t="s">
        <v>262</v>
      </c>
      <c r="AA298" s="9" t="s">
        <v>1740</v>
      </c>
      <c r="AB298" s="9" t="s">
        <v>1153</v>
      </c>
      <c r="AC298" s="9" t="s">
        <v>433</v>
      </c>
      <c r="AD298" s="21"/>
      <c r="AE298" s="3"/>
      <c r="AF298" s="3"/>
    </row>
    <row r="299" spans="1:32" s="1" customFormat="1" ht="18" customHeight="1" x14ac:dyDescent="0.3">
      <c r="A299" s="10" t="s">
        <v>16</v>
      </c>
      <c r="B299" s="10">
        <v>19</v>
      </c>
      <c r="C299" s="10">
        <v>5</v>
      </c>
      <c r="D299" s="10">
        <v>0</v>
      </c>
      <c r="E299" s="10">
        <v>3</v>
      </c>
      <c r="F299" s="10">
        <v>5</v>
      </c>
      <c r="G299" s="10">
        <v>1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>
        <f>B299+C299+D299+E299+F299+G299</f>
        <v>33</v>
      </c>
      <c r="R299" s="10">
        <v>1</v>
      </c>
      <c r="S299" s="23">
        <f>Q299/86</f>
        <v>0.38372093023255816</v>
      </c>
      <c r="T299" s="12" t="s">
        <v>427</v>
      </c>
      <c r="U299" s="11" t="s">
        <v>908</v>
      </c>
      <c r="V299" s="13" t="s">
        <v>450</v>
      </c>
      <c r="W299" s="11" t="s">
        <v>610</v>
      </c>
      <c r="X299" s="9" t="s">
        <v>154</v>
      </c>
      <c r="Y299" s="8">
        <v>5</v>
      </c>
      <c r="Z299" s="14" t="s">
        <v>262</v>
      </c>
      <c r="AA299" s="9" t="s">
        <v>1528</v>
      </c>
      <c r="AB299" s="9" t="s">
        <v>381</v>
      </c>
      <c r="AC299" s="9" t="s">
        <v>322</v>
      </c>
      <c r="AD299" s="21"/>
      <c r="AE299" s="25"/>
      <c r="AF299" s="25"/>
    </row>
    <row r="300" spans="1:32" s="1" customFormat="1" ht="18" customHeight="1" x14ac:dyDescent="0.3">
      <c r="A300" s="10" t="s">
        <v>17</v>
      </c>
      <c r="B300" s="10">
        <v>20</v>
      </c>
      <c r="C300" s="10">
        <v>0</v>
      </c>
      <c r="D300" s="10">
        <v>2</v>
      </c>
      <c r="E300" s="10">
        <v>4</v>
      </c>
      <c r="F300" s="10">
        <v>3</v>
      </c>
      <c r="G300" s="10">
        <v>4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>
        <f>B300+C300+D300+E300+F300+G300</f>
        <v>33</v>
      </c>
      <c r="R300" s="10">
        <v>4</v>
      </c>
      <c r="S300" s="23">
        <f>Q300/86</f>
        <v>0.38372093023255816</v>
      </c>
      <c r="T300" s="12" t="s">
        <v>427</v>
      </c>
      <c r="U300" s="11" t="s">
        <v>630</v>
      </c>
      <c r="V300" s="13" t="s">
        <v>269</v>
      </c>
      <c r="W300" s="11" t="s">
        <v>401</v>
      </c>
      <c r="X300" s="9" t="s">
        <v>135</v>
      </c>
      <c r="Y300" s="8">
        <v>5</v>
      </c>
      <c r="Z300" s="14" t="s">
        <v>262</v>
      </c>
      <c r="AA300" s="9" t="s">
        <v>621</v>
      </c>
      <c r="AB300" s="9" t="s">
        <v>622</v>
      </c>
      <c r="AC300" s="9" t="s">
        <v>329</v>
      </c>
      <c r="AD300" s="21"/>
      <c r="AE300" s="3"/>
      <c r="AF300" s="3"/>
    </row>
    <row r="301" spans="1:32" s="1" customFormat="1" ht="18" customHeight="1" x14ac:dyDescent="0.3">
      <c r="A301" s="10" t="s">
        <v>20</v>
      </c>
      <c r="B301" s="10">
        <v>15</v>
      </c>
      <c r="C301" s="10">
        <v>6</v>
      </c>
      <c r="D301" s="10">
        <v>4</v>
      </c>
      <c r="E301" s="10">
        <v>1</v>
      </c>
      <c r="F301" s="10">
        <v>3</v>
      </c>
      <c r="G301" s="10">
        <v>4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>
        <f>B301+C301+D301+E301+F301+G301</f>
        <v>33</v>
      </c>
      <c r="R301" s="10">
        <v>4</v>
      </c>
      <c r="S301" s="23">
        <f>Q301/86</f>
        <v>0.38372093023255816</v>
      </c>
      <c r="T301" s="12" t="s">
        <v>427</v>
      </c>
      <c r="U301" s="11" t="s">
        <v>1436</v>
      </c>
      <c r="V301" s="13" t="s">
        <v>450</v>
      </c>
      <c r="W301" s="11" t="s">
        <v>192</v>
      </c>
      <c r="X301" s="9" t="s">
        <v>153</v>
      </c>
      <c r="Y301" s="8">
        <v>5</v>
      </c>
      <c r="Z301" s="14" t="s">
        <v>258</v>
      </c>
      <c r="AA301" s="9" t="s">
        <v>1432</v>
      </c>
      <c r="AB301" s="9" t="s">
        <v>283</v>
      </c>
      <c r="AC301" s="9" t="s">
        <v>417</v>
      </c>
      <c r="AD301" s="21"/>
      <c r="AE301" s="3"/>
      <c r="AF301" s="3"/>
    </row>
    <row r="302" spans="1:32" s="1" customFormat="1" ht="18" customHeight="1" x14ac:dyDescent="0.3">
      <c r="A302" s="10" t="s">
        <v>29</v>
      </c>
      <c r="B302" s="10">
        <v>13</v>
      </c>
      <c r="C302" s="10">
        <v>0</v>
      </c>
      <c r="D302" s="10">
        <v>15</v>
      </c>
      <c r="E302" s="10">
        <v>0</v>
      </c>
      <c r="F302" s="10">
        <v>3</v>
      </c>
      <c r="G302" s="10">
        <v>2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>
        <f>B302+C302+D302+E302+F302+G302</f>
        <v>33</v>
      </c>
      <c r="R302" s="10">
        <v>4</v>
      </c>
      <c r="S302" s="23">
        <f>Q302/86</f>
        <v>0.38372093023255816</v>
      </c>
      <c r="T302" s="12" t="s">
        <v>427</v>
      </c>
      <c r="U302" s="11" t="s">
        <v>631</v>
      </c>
      <c r="V302" s="13" t="s">
        <v>394</v>
      </c>
      <c r="W302" s="11" t="s">
        <v>223</v>
      </c>
      <c r="X302" s="9" t="s">
        <v>135</v>
      </c>
      <c r="Y302" s="8">
        <v>5</v>
      </c>
      <c r="Z302" s="14" t="s">
        <v>344</v>
      </c>
      <c r="AA302" s="9" t="s">
        <v>621</v>
      </c>
      <c r="AB302" s="9" t="s">
        <v>622</v>
      </c>
      <c r="AC302" s="9" t="s">
        <v>329</v>
      </c>
      <c r="AD302" s="21"/>
      <c r="AE302" s="3"/>
      <c r="AF302" s="3"/>
    </row>
    <row r="303" spans="1:32" s="1" customFormat="1" ht="18" customHeight="1" x14ac:dyDescent="0.3">
      <c r="A303" s="10" t="s">
        <v>17</v>
      </c>
      <c r="B303" s="10">
        <v>12</v>
      </c>
      <c r="C303" s="10">
        <v>3</v>
      </c>
      <c r="D303" s="10">
        <v>8</v>
      </c>
      <c r="E303" s="10">
        <v>0</v>
      </c>
      <c r="F303" s="10">
        <v>5</v>
      </c>
      <c r="G303" s="10">
        <v>4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>
        <f>B303+C303+D303+E303+F303+G303</f>
        <v>32</v>
      </c>
      <c r="R303" s="10">
        <v>4</v>
      </c>
      <c r="S303" s="23">
        <f>Q303/86</f>
        <v>0.37209302325581395</v>
      </c>
      <c r="T303" s="12" t="s">
        <v>427</v>
      </c>
      <c r="U303" s="11" t="s">
        <v>1738</v>
      </c>
      <c r="V303" s="13" t="s">
        <v>1744</v>
      </c>
      <c r="W303" s="11" t="s">
        <v>1181</v>
      </c>
      <c r="X303" s="9" t="s">
        <v>161</v>
      </c>
      <c r="Y303" s="8">
        <v>5</v>
      </c>
      <c r="Z303" s="14" t="s">
        <v>272</v>
      </c>
      <c r="AA303" s="9" t="s">
        <v>1740</v>
      </c>
      <c r="AB303" s="9" t="s">
        <v>1153</v>
      </c>
      <c r="AC303" s="9" t="s">
        <v>433</v>
      </c>
      <c r="AD303" s="21"/>
      <c r="AE303" s="3"/>
      <c r="AF303" s="3"/>
    </row>
    <row r="304" spans="1:32" s="1" customFormat="1" ht="18" customHeight="1" x14ac:dyDescent="0.3">
      <c r="A304" s="10" t="s">
        <v>33</v>
      </c>
      <c r="B304" s="10">
        <v>3</v>
      </c>
      <c r="C304" s="10">
        <v>9</v>
      </c>
      <c r="D304" s="10">
        <v>15</v>
      </c>
      <c r="E304" s="10">
        <v>1</v>
      </c>
      <c r="F304" s="10">
        <v>3</v>
      </c>
      <c r="G304" s="10">
        <v>1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>
        <f>B304+C304+D304+E304+F304+G304</f>
        <v>32</v>
      </c>
      <c r="R304" s="10">
        <v>5</v>
      </c>
      <c r="S304" s="23">
        <f>Q304/86</f>
        <v>0.37209302325581395</v>
      </c>
      <c r="T304" s="12" t="s">
        <v>427</v>
      </c>
      <c r="U304" s="11" t="s">
        <v>1437</v>
      </c>
      <c r="V304" s="13" t="s">
        <v>274</v>
      </c>
      <c r="W304" s="11" t="s">
        <v>192</v>
      </c>
      <c r="X304" s="9" t="s">
        <v>153</v>
      </c>
      <c r="Y304" s="8">
        <v>5</v>
      </c>
      <c r="Z304" s="14" t="s">
        <v>262</v>
      </c>
      <c r="AA304" s="9" t="s">
        <v>1434</v>
      </c>
      <c r="AB304" s="9" t="s">
        <v>622</v>
      </c>
      <c r="AC304" s="9" t="s">
        <v>281</v>
      </c>
      <c r="AD304" s="21"/>
      <c r="AE304" s="3"/>
      <c r="AF304" s="3"/>
    </row>
    <row r="305" spans="1:32" s="3" customFormat="1" ht="18" customHeight="1" x14ac:dyDescent="0.3">
      <c r="A305" s="10" t="s">
        <v>25</v>
      </c>
      <c r="B305" s="10">
        <v>10</v>
      </c>
      <c r="C305" s="10">
        <v>0</v>
      </c>
      <c r="D305" s="10">
        <v>10</v>
      </c>
      <c r="E305" s="10">
        <v>2</v>
      </c>
      <c r="F305" s="10">
        <v>5</v>
      </c>
      <c r="G305" s="10">
        <v>4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>
        <f>B305+C305+D305+E305+F305+G305</f>
        <v>31</v>
      </c>
      <c r="R305" s="10">
        <v>5</v>
      </c>
      <c r="S305" s="23">
        <f>Q305/86</f>
        <v>0.36046511627906974</v>
      </c>
      <c r="T305" s="12" t="s">
        <v>427</v>
      </c>
      <c r="U305" s="11" t="s">
        <v>635</v>
      </c>
      <c r="V305" s="13" t="s">
        <v>228</v>
      </c>
      <c r="W305" s="11" t="s">
        <v>275</v>
      </c>
      <c r="X305" s="9" t="s">
        <v>135</v>
      </c>
      <c r="Y305" s="8">
        <v>5</v>
      </c>
      <c r="Z305" s="14" t="s">
        <v>398</v>
      </c>
      <c r="AA305" s="9" t="s">
        <v>624</v>
      </c>
      <c r="AB305" s="9" t="s">
        <v>217</v>
      </c>
      <c r="AC305" s="27" t="s">
        <v>417</v>
      </c>
      <c r="AD305" s="21"/>
    </row>
    <row r="306" spans="1:32" s="3" customFormat="1" ht="18" customHeight="1" x14ac:dyDescent="0.3">
      <c r="A306" s="10" t="s">
        <v>18</v>
      </c>
      <c r="B306" s="10">
        <v>14</v>
      </c>
      <c r="C306" s="10">
        <v>5</v>
      </c>
      <c r="D306" s="10">
        <v>9</v>
      </c>
      <c r="E306" s="10">
        <v>0</v>
      </c>
      <c r="F306" s="10">
        <v>1</v>
      </c>
      <c r="G306" s="10">
        <v>1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>
        <f>B306+C306+D306+E306+F306+G306</f>
        <v>30</v>
      </c>
      <c r="R306" s="10">
        <v>6</v>
      </c>
      <c r="S306" s="23">
        <f>Q306/86</f>
        <v>0.34883720930232559</v>
      </c>
      <c r="T306" s="12" t="s">
        <v>427</v>
      </c>
      <c r="U306" s="11" t="s">
        <v>1438</v>
      </c>
      <c r="V306" s="13" t="s">
        <v>870</v>
      </c>
      <c r="W306" s="11" t="s">
        <v>322</v>
      </c>
      <c r="X306" s="9" t="s">
        <v>153</v>
      </c>
      <c r="Y306" s="8">
        <v>5</v>
      </c>
      <c r="Z306" s="14" t="s">
        <v>258</v>
      </c>
      <c r="AA306" s="9" t="s">
        <v>1432</v>
      </c>
      <c r="AB306" s="9" t="s">
        <v>283</v>
      </c>
      <c r="AC306" s="27" t="s">
        <v>417</v>
      </c>
      <c r="AD306" s="21"/>
    </row>
    <row r="307" spans="1:32" s="3" customFormat="1" ht="18" customHeight="1" x14ac:dyDescent="0.3">
      <c r="A307" s="10" t="s">
        <v>22</v>
      </c>
      <c r="B307" s="10">
        <v>14</v>
      </c>
      <c r="C307" s="10">
        <v>0</v>
      </c>
      <c r="D307" s="10">
        <v>8</v>
      </c>
      <c r="E307" s="10">
        <v>0</v>
      </c>
      <c r="F307" s="10">
        <v>5</v>
      </c>
      <c r="G307" s="10">
        <v>3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>
        <f>B307+C307+D307+E307+F307+G307</f>
        <v>30</v>
      </c>
      <c r="R307" s="10">
        <v>6</v>
      </c>
      <c r="S307" s="23">
        <f>Q307/86</f>
        <v>0.34883720930232559</v>
      </c>
      <c r="T307" s="12" t="s">
        <v>427</v>
      </c>
      <c r="U307" s="11" t="s">
        <v>637</v>
      </c>
      <c r="V307" s="13" t="s">
        <v>638</v>
      </c>
      <c r="W307" s="11" t="s">
        <v>204</v>
      </c>
      <c r="X307" s="9" t="s">
        <v>135</v>
      </c>
      <c r="Y307" s="8">
        <v>5</v>
      </c>
      <c r="Z307" s="14" t="s">
        <v>344</v>
      </c>
      <c r="AA307" s="9" t="s">
        <v>621</v>
      </c>
      <c r="AB307" s="9" t="s">
        <v>622</v>
      </c>
      <c r="AC307" s="27" t="s">
        <v>329</v>
      </c>
      <c r="AD307" s="21"/>
    </row>
    <row r="308" spans="1:32" s="3" customFormat="1" ht="18" customHeight="1" x14ac:dyDescent="0.3">
      <c r="A308" s="10" t="s">
        <v>21</v>
      </c>
      <c r="B308" s="10">
        <v>12</v>
      </c>
      <c r="C308" s="10">
        <v>0</v>
      </c>
      <c r="D308" s="10">
        <v>11</v>
      </c>
      <c r="E308" s="10">
        <v>0</v>
      </c>
      <c r="F308" s="10">
        <v>5</v>
      </c>
      <c r="G308" s="10">
        <v>2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>
        <f>B308+C308+D308+E308+F308+G308</f>
        <v>30</v>
      </c>
      <c r="R308" s="10">
        <v>6</v>
      </c>
      <c r="S308" s="23">
        <f>Q308/86</f>
        <v>0.34883720930232559</v>
      </c>
      <c r="T308" s="12" t="s">
        <v>427</v>
      </c>
      <c r="U308" s="11" t="s">
        <v>636</v>
      </c>
      <c r="V308" s="13" t="s">
        <v>217</v>
      </c>
      <c r="W308" s="11" t="s">
        <v>310</v>
      </c>
      <c r="X308" s="9" t="s">
        <v>135</v>
      </c>
      <c r="Y308" s="8">
        <v>5</v>
      </c>
      <c r="Z308" s="14" t="s">
        <v>344</v>
      </c>
      <c r="AA308" s="9" t="s">
        <v>621</v>
      </c>
      <c r="AB308" s="9" t="s">
        <v>622</v>
      </c>
      <c r="AC308" s="27" t="s">
        <v>329</v>
      </c>
      <c r="AD308" s="21"/>
    </row>
    <row r="309" spans="1:32" s="3" customFormat="1" ht="18" customHeight="1" x14ac:dyDescent="0.3">
      <c r="A309" s="10" t="s">
        <v>34</v>
      </c>
      <c r="B309" s="10">
        <v>6</v>
      </c>
      <c r="C309" s="10">
        <v>0</v>
      </c>
      <c r="D309" s="10">
        <v>14</v>
      </c>
      <c r="E309" s="10">
        <v>3</v>
      </c>
      <c r="F309" s="10">
        <v>2</v>
      </c>
      <c r="G309" s="10">
        <v>4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>
        <f>B309+C309+D309+E309+F309+G309</f>
        <v>29</v>
      </c>
      <c r="R309" s="10">
        <v>7</v>
      </c>
      <c r="S309" s="23">
        <f>Q309/86</f>
        <v>0.33720930232558138</v>
      </c>
      <c r="T309" s="12" t="s">
        <v>427</v>
      </c>
      <c r="U309" s="11" t="s">
        <v>1439</v>
      </c>
      <c r="V309" s="13" t="s">
        <v>1348</v>
      </c>
      <c r="W309" s="11" t="s">
        <v>322</v>
      </c>
      <c r="X309" s="9" t="s">
        <v>153</v>
      </c>
      <c r="Y309" s="8">
        <v>5</v>
      </c>
      <c r="Z309" s="14" t="s">
        <v>262</v>
      </c>
      <c r="AA309" s="9" t="s">
        <v>1434</v>
      </c>
      <c r="AB309" s="9" t="s">
        <v>622</v>
      </c>
      <c r="AC309" s="27" t="s">
        <v>281</v>
      </c>
      <c r="AD309" s="21"/>
    </row>
    <row r="310" spans="1:32" s="3" customFormat="1" ht="18" customHeight="1" x14ac:dyDescent="0.3">
      <c r="A310" s="10" t="s">
        <v>16</v>
      </c>
      <c r="B310" s="10">
        <v>8</v>
      </c>
      <c r="C310" s="10">
        <v>5</v>
      </c>
      <c r="D310" s="10">
        <v>12</v>
      </c>
      <c r="E310" s="10">
        <v>0</v>
      </c>
      <c r="F310" s="10">
        <v>3</v>
      </c>
      <c r="G310" s="10">
        <v>1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>
        <f>B310+C310+D310+E310+F310+G310</f>
        <v>29</v>
      </c>
      <c r="R310" s="10">
        <v>3</v>
      </c>
      <c r="S310" s="23">
        <f>Q310/86</f>
        <v>0.33720930232558138</v>
      </c>
      <c r="T310" s="12" t="s">
        <v>427</v>
      </c>
      <c r="U310" s="11" t="s">
        <v>1698</v>
      </c>
      <c r="V310" s="13" t="s">
        <v>362</v>
      </c>
      <c r="W310" s="11" t="s">
        <v>322</v>
      </c>
      <c r="X310" s="9" t="s">
        <v>2081</v>
      </c>
      <c r="Y310" s="8">
        <v>5</v>
      </c>
      <c r="Z310" s="14" t="s">
        <v>398</v>
      </c>
      <c r="AA310" s="9" t="s">
        <v>1695</v>
      </c>
      <c r="AB310" s="9" t="s">
        <v>198</v>
      </c>
      <c r="AC310" s="27" t="s">
        <v>277</v>
      </c>
      <c r="AD310" s="21"/>
    </row>
    <row r="311" spans="1:32" s="3" customFormat="1" ht="18" customHeight="1" x14ac:dyDescent="0.3">
      <c r="A311" s="10" t="s">
        <v>19</v>
      </c>
      <c r="B311" s="10">
        <v>17</v>
      </c>
      <c r="C311" s="10">
        <v>5</v>
      </c>
      <c r="D311" s="10">
        <v>0</v>
      </c>
      <c r="E311" s="10">
        <v>1</v>
      </c>
      <c r="F311" s="10">
        <v>3</v>
      </c>
      <c r="G311" s="10">
        <v>3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>
        <f>B311+C311+D311+E311+F311+G311</f>
        <v>29</v>
      </c>
      <c r="R311" s="10">
        <v>2</v>
      </c>
      <c r="S311" s="23">
        <f>Q311/86</f>
        <v>0.33720930232558138</v>
      </c>
      <c r="T311" s="12" t="s">
        <v>427</v>
      </c>
      <c r="U311" s="11" t="s">
        <v>1529</v>
      </c>
      <c r="V311" s="13" t="s">
        <v>673</v>
      </c>
      <c r="W311" s="11" t="s">
        <v>187</v>
      </c>
      <c r="X311" s="9" t="s">
        <v>154</v>
      </c>
      <c r="Y311" s="8">
        <v>5</v>
      </c>
      <c r="Z311" s="14" t="s">
        <v>258</v>
      </c>
      <c r="AA311" s="9" t="s">
        <v>1530</v>
      </c>
      <c r="AB311" s="9" t="s">
        <v>209</v>
      </c>
      <c r="AC311" s="27" t="s">
        <v>226</v>
      </c>
      <c r="AD311" s="21"/>
      <c r="AE311" s="25"/>
      <c r="AF311" s="25"/>
    </row>
    <row r="312" spans="1:32" s="3" customFormat="1" ht="18" customHeight="1" x14ac:dyDescent="0.3">
      <c r="A312" s="10" t="s">
        <v>24</v>
      </c>
      <c r="B312" s="10">
        <v>19</v>
      </c>
      <c r="C312" s="10">
        <v>0</v>
      </c>
      <c r="D312" s="10">
        <v>3</v>
      </c>
      <c r="E312" s="10">
        <v>0</v>
      </c>
      <c r="F312" s="10">
        <v>3</v>
      </c>
      <c r="G312" s="10">
        <v>3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>
        <f>B312+C312+D312+E312+F312+G312</f>
        <v>28</v>
      </c>
      <c r="R312" s="10">
        <v>7</v>
      </c>
      <c r="S312" s="23">
        <f>Q312/86</f>
        <v>0.32558139534883723</v>
      </c>
      <c r="T312" s="12" t="s">
        <v>427</v>
      </c>
      <c r="U312" s="11" t="s">
        <v>639</v>
      </c>
      <c r="V312" s="13" t="s">
        <v>180</v>
      </c>
      <c r="W312" s="11" t="s">
        <v>322</v>
      </c>
      <c r="X312" s="9" t="s">
        <v>135</v>
      </c>
      <c r="Y312" s="8">
        <v>5</v>
      </c>
      <c r="Z312" s="14" t="s">
        <v>344</v>
      </c>
      <c r="AA312" s="9" t="s">
        <v>621</v>
      </c>
      <c r="AB312" s="9" t="s">
        <v>622</v>
      </c>
      <c r="AC312" s="27" t="s">
        <v>329</v>
      </c>
      <c r="AD312" s="21"/>
    </row>
    <row r="313" spans="1:32" s="3" customFormat="1" ht="18" customHeight="1" x14ac:dyDescent="0.3">
      <c r="A313" s="10" t="s">
        <v>46</v>
      </c>
      <c r="B313" s="10">
        <v>10</v>
      </c>
      <c r="C313" s="10">
        <v>9</v>
      </c>
      <c r="D313" s="10">
        <v>6</v>
      </c>
      <c r="E313" s="10">
        <v>0</v>
      </c>
      <c r="F313" s="10">
        <v>3</v>
      </c>
      <c r="G313" s="10">
        <v>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>
        <f>B313+C313+D313+E313+F313+G313</f>
        <v>28</v>
      </c>
      <c r="R313" s="10">
        <v>2</v>
      </c>
      <c r="S313" s="23">
        <f>Q313/86</f>
        <v>0.32558139534883723</v>
      </c>
      <c r="T313" s="12" t="s">
        <v>427</v>
      </c>
      <c r="U313" s="11" t="s">
        <v>397</v>
      </c>
      <c r="V313" s="13" t="s">
        <v>394</v>
      </c>
      <c r="W313" s="11" t="s">
        <v>425</v>
      </c>
      <c r="X313" s="9" t="s">
        <v>130</v>
      </c>
      <c r="Y313" s="8">
        <v>5</v>
      </c>
      <c r="Z313" s="14" t="s">
        <v>398</v>
      </c>
      <c r="AA313" s="9" t="s">
        <v>415</v>
      </c>
      <c r="AB313" s="9" t="s">
        <v>416</v>
      </c>
      <c r="AC313" s="27" t="s">
        <v>417</v>
      </c>
      <c r="AD313" s="21"/>
    </row>
    <row r="314" spans="1:32" s="20" customFormat="1" ht="18" customHeight="1" x14ac:dyDescent="0.3">
      <c r="A314" s="10" t="s">
        <v>19</v>
      </c>
      <c r="B314" s="10">
        <v>13</v>
      </c>
      <c r="C314" s="10">
        <v>1</v>
      </c>
      <c r="D314" s="10">
        <v>11</v>
      </c>
      <c r="E314" s="10">
        <v>0</v>
      </c>
      <c r="F314" s="10">
        <v>1</v>
      </c>
      <c r="G314" s="10">
        <v>2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>
        <f>B314+C314+D314+E314+F314+G314</f>
        <v>28</v>
      </c>
      <c r="R314" s="10">
        <v>5</v>
      </c>
      <c r="S314" s="23">
        <f>Q314/86</f>
        <v>0.32558139534883723</v>
      </c>
      <c r="T314" s="12" t="s">
        <v>427</v>
      </c>
      <c r="U314" s="11" t="s">
        <v>1745</v>
      </c>
      <c r="V314" s="13" t="s">
        <v>862</v>
      </c>
      <c r="W314" s="11" t="s">
        <v>223</v>
      </c>
      <c r="X314" s="9" t="s">
        <v>161</v>
      </c>
      <c r="Y314" s="8">
        <v>5</v>
      </c>
      <c r="Z314" s="14" t="s">
        <v>262</v>
      </c>
      <c r="AA314" s="9" t="s">
        <v>1740</v>
      </c>
      <c r="AB314" s="9" t="s">
        <v>1153</v>
      </c>
      <c r="AC314" s="27" t="s">
        <v>433</v>
      </c>
      <c r="AD314" s="21"/>
      <c r="AE314" s="3"/>
      <c r="AF314" s="3"/>
    </row>
    <row r="315" spans="1:32" s="20" customFormat="1" ht="18" customHeight="1" x14ac:dyDescent="0.3">
      <c r="A315" s="10" t="s">
        <v>40</v>
      </c>
      <c r="B315" s="10">
        <v>12</v>
      </c>
      <c r="C315" s="10">
        <v>2</v>
      </c>
      <c r="D315" s="10">
        <v>10</v>
      </c>
      <c r="E315" s="10">
        <v>0</v>
      </c>
      <c r="F315" s="10">
        <v>2</v>
      </c>
      <c r="G315" s="10">
        <v>2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>
        <f>B315+C315+D315+E315+F315+G315</f>
        <v>28</v>
      </c>
      <c r="R315" s="10">
        <v>8</v>
      </c>
      <c r="S315" s="23">
        <f>Q315/86</f>
        <v>0.32558139534883723</v>
      </c>
      <c r="T315" s="12" t="s">
        <v>427</v>
      </c>
      <c r="U315" s="11" t="s">
        <v>1440</v>
      </c>
      <c r="V315" s="13" t="s">
        <v>249</v>
      </c>
      <c r="W315" s="11" t="s">
        <v>204</v>
      </c>
      <c r="X315" s="9" t="s">
        <v>153</v>
      </c>
      <c r="Y315" s="8">
        <v>5</v>
      </c>
      <c r="Z315" s="14" t="s">
        <v>262</v>
      </c>
      <c r="AA315" s="9" t="s">
        <v>1435</v>
      </c>
      <c r="AB315" s="9" t="s">
        <v>841</v>
      </c>
      <c r="AC315" s="27" t="s">
        <v>336</v>
      </c>
      <c r="AD315" s="21"/>
      <c r="AE315" s="3"/>
      <c r="AF315" s="3"/>
    </row>
    <row r="316" spans="1:32" s="20" customFormat="1" ht="18" customHeight="1" x14ac:dyDescent="0.3">
      <c r="A316" s="10">
        <v>141013</v>
      </c>
      <c r="B316" s="10">
        <v>19</v>
      </c>
      <c r="C316" s="10">
        <v>2</v>
      </c>
      <c r="D316" s="10">
        <v>0</v>
      </c>
      <c r="E316" s="10">
        <v>1</v>
      </c>
      <c r="F316" s="10">
        <v>1</v>
      </c>
      <c r="G316" s="10">
        <v>5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>
        <f>B316+C316+D316+E316+F316+G316</f>
        <v>28</v>
      </c>
      <c r="R316" s="10">
        <v>5</v>
      </c>
      <c r="S316" s="23">
        <f>Q316/86</f>
        <v>0.32558139534883723</v>
      </c>
      <c r="T316" s="12" t="s">
        <v>427</v>
      </c>
      <c r="U316" s="11" t="s">
        <v>1638</v>
      </c>
      <c r="V316" s="13" t="s">
        <v>301</v>
      </c>
      <c r="W316" s="11" t="s">
        <v>181</v>
      </c>
      <c r="X316" s="9" t="s">
        <v>156</v>
      </c>
      <c r="Y316" s="8">
        <v>5</v>
      </c>
      <c r="Z316" s="14" t="s">
        <v>1632</v>
      </c>
      <c r="AA316" s="9" t="s">
        <v>1633</v>
      </c>
      <c r="AB316" s="9" t="s">
        <v>825</v>
      </c>
      <c r="AC316" s="27" t="s">
        <v>218</v>
      </c>
      <c r="AD316" s="21"/>
      <c r="AE316" s="15"/>
      <c r="AF316" s="3"/>
    </row>
    <row r="317" spans="1:32" s="20" customFormat="1" ht="18" customHeight="1" x14ac:dyDescent="0.3">
      <c r="A317" s="10" t="s">
        <v>27</v>
      </c>
      <c r="B317" s="10">
        <v>15</v>
      </c>
      <c r="C317" s="10">
        <v>6</v>
      </c>
      <c r="D317" s="10">
        <v>2</v>
      </c>
      <c r="E317" s="10">
        <v>0</v>
      </c>
      <c r="F317" s="10">
        <v>3</v>
      </c>
      <c r="G317" s="10">
        <v>1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f>B317+C317+D317+E317+F317+G317</f>
        <v>27</v>
      </c>
      <c r="R317" s="10">
        <v>9</v>
      </c>
      <c r="S317" s="23">
        <f>Q317/86</f>
        <v>0.31395348837209303</v>
      </c>
      <c r="T317" s="12" t="s">
        <v>427</v>
      </c>
      <c r="U317" s="11" t="s">
        <v>1441</v>
      </c>
      <c r="V317" s="13" t="s">
        <v>1442</v>
      </c>
      <c r="W317" s="11" t="s">
        <v>1443</v>
      </c>
      <c r="X317" s="9" t="s">
        <v>153</v>
      </c>
      <c r="Y317" s="8">
        <v>5</v>
      </c>
      <c r="Z317" s="14" t="s">
        <v>1444</v>
      </c>
      <c r="AA317" s="9" t="s">
        <v>1432</v>
      </c>
      <c r="AB317" s="9" t="s">
        <v>283</v>
      </c>
      <c r="AC317" s="27" t="s">
        <v>417</v>
      </c>
      <c r="AD317" s="21"/>
      <c r="AE317" s="3"/>
      <c r="AF317" s="3"/>
    </row>
    <row r="318" spans="1:32" s="20" customFormat="1" ht="18" customHeight="1" x14ac:dyDescent="0.3">
      <c r="A318" s="10" t="s">
        <v>23</v>
      </c>
      <c r="B318" s="10">
        <v>6</v>
      </c>
      <c r="C318" s="10">
        <v>0</v>
      </c>
      <c r="D318" s="10">
        <v>14</v>
      </c>
      <c r="E318" s="10">
        <v>3</v>
      </c>
      <c r="F318" s="10">
        <v>2</v>
      </c>
      <c r="G318" s="10">
        <v>2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>
        <f>B318+C318+D318+E318+F318+G318</f>
        <v>27</v>
      </c>
      <c r="R318" s="10">
        <v>8</v>
      </c>
      <c r="S318" s="23">
        <f>Q318/86</f>
        <v>0.31395348837209303</v>
      </c>
      <c r="T318" s="12" t="s">
        <v>427</v>
      </c>
      <c r="U318" s="11" t="s">
        <v>642</v>
      </c>
      <c r="V318" s="13" t="s">
        <v>183</v>
      </c>
      <c r="W318" s="11" t="s">
        <v>294</v>
      </c>
      <c r="X318" s="9" t="s">
        <v>135</v>
      </c>
      <c r="Y318" s="8">
        <v>5</v>
      </c>
      <c r="Z318" s="14" t="s">
        <v>344</v>
      </c>
      <c r="AA318" s="9" t="s">
        <v>621</v>
      </c>
      <c r="AB318" s="9" t="s">
        <v>622</v>
      </c>
      <c r="AC318" s="27" t="s">
        <v>329</v>
      </c>
      <c r="AD318" s="21"/>
      <c r="AE318" s="3"/>
      <c r="AF318" s="3"/>
    </row>
    <row r="319" spans="1:32" s="20" customFormat="1" ht="18" customHeight="1" x14ac:dyDescent="0.3">
      <c r="A319" s="10" t="s">
        <v>20</v>
      </c>
      <c r="B319" s="10">
        <v>14</v>
      </c>
      <c r="C319" s="10">
        <v>1</v>
      </c>
      <c r="D319" s="10">
        <v>7</v>
      </c>
      <c r="E319" s="10">
        <v>0</v>
      </c>
      <c r="F319" s="10">
        <v>5</v>
      </c>
      <c r="G319" s="10">
        <v>0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>
        <f>B319+C319+D319+E319+F319+G319</f>
        <v>27</v>
      </c>
      <c r="R319" s="10">
        <v>8</v>
      </c>
      <c r="S319" s="23">
        <f>Q319/86</f>
        <v>0.31395348837209303</v>
      </c>
      <c r="T319" s="12" t="s">
        <v>427</v>
      </c>
      <c r="U319" s="11" t="s">
        <v>640</v>
      </c>
      <c r="V319" s="13" t="s">
        <v>641</v>
      </c>
      <c r="W319" s="11" t="s">
        <v>329</v>
      </c>
      <c r="X319" s="9" t="s">
        <v>135</v>
      </c>
      <c r="Y319" s="8">
        <v>5</v>
      </c>
      <c r="Z319" s="14" t="s">
        <v>272</v>
      </c>
      <c r="AA319" s="9" t="s">
        <v>624</v>
      </c>
      <c r="AB319" s="9" t="s">
        <v>217</v>
      </c>
      <c r="AC319" s="27" t="s">
        <v>417</v>
      </c>
      <c r="AD319" s="21"/>
      <c r="AE319" s="3"/>
      <c r="AF319" s="3"/>
    </row>
    <row r="320" spans="1:32" s="20" customFormat="1" ht="18" customHeight="1" x14ac:dyDescent="0.3">
      <c r="A320" s="10" t="s">
        <v>20</v>
      </c>
      <c r="B320" s="10">
        <v>9</v>
      </c>
      <c r="C320" s="10">
        <v>2</v>
      </c>
      <c r="D320" s="10">
        <v>13</v>
      </c>
      <c r="E320" s="10">
        <v>1</v>
      </c>
      <c r="F320" s="10">
        <v>0</v>
      </c>
      <c r="G320" s="10">
        <v>1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>
        <f>B320+C320+D320+E320+F320+G320</f>
        <v>26</v>
      </c>
      <c r="R320" s="10">
        <v>1</v>
      </c>
      <c r="S320" s="23">
        <f>Q320/86</f>
        <v>0.30232558139534882</v>
      </c>
      <c r="T320" s="12" t="s">
        <v>427</v>
      </c>
      <c r="U320" s="11" t="s">
        <v>1064</v>
      </c>
      <c r="V320" s="13" t="s">
        <v>1062</v>
      </c>
      <c r="W320" s="11" t="s">
        <v>1065</v>
      </c>
      <c r="X320" s="9" t="s">
        <v>145</v>
      </c>
      <c r="Y320" s="8">
        <v>5</v>
      </c>
      <c r="Z320" s="14" t="s">
        <v>398</v>
      </c>
      <c r="AA320" s="9" t="s">
        <v>1066</v>
      </c>
      <c r="AB320" s="9" t="s">
        <v>173</v>
      </c>
      <c r="AC320" s="27" t="s">
        <v>1067</v>
      </c>
      <c r="AD320" s="21"/>
      <c r="AE320" s="3"/>
      <c r="AF320" s="3"/>
    </row>
    <row r="321" spans="1:32" s="20" customFormat="1" ht="18" customHeight="1" x14ac:dyDescent="0.3">
      <c r="A321" s="10" t="s">
        <v>23</v>
      </c>
      <c r="B321" s="10">
        <v>13</v>
      </c>
      <c r="C321" s="10">
        <v>0</v>
      </c>
      <c r="D321" s="10">
        <v>3</v>
      </c>
      <c r="E321" s="10">
        <v>0</v>
      </c>
      <c r="F321" s="10">
        <v>3</v>
      </c>
      <c r="G321" s="10">
        <v>6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>
        <f>B321+C321+D321+E321+F321+G321</f>
        <v>25</v>
      </c>
      <c r="R321" s="10">
        <v>7</v>
      </c>
      <c r="S321" s="23">
        <f>Q321/86</f>
        <v>0.29069767441860467</v>
      </c>
      <c r="T321" s="12" t="s">
        <v>427</v>
      </c>
      <c r="U321" s="11" t="s">
        <v>557</v>
      </c>
      <c r="V321" s="13" t="s">
        <v>173</v>
      </c>
      <c r="W321" s="11" t="s">
        <v>192</v>
      </c>
      <c r="X321" s="9" t="s">
        <v>133</v>
      </c>
      <c r="Y321" s="8">
        <v>5</v>
      </c>
      <c r="Z321" s="14" t="s">
        <v>262</v>
      </c>
      <c r="AA321" s="9" t="s">
        <v>529</v>
      </c>
      <c r="AB321" s="9" t="s">
        <v>381</v>
      </c>
      <c r="AC321" s="27" t="s">
        <v>178</v>
      </c>
      <c r="AD321" s="21"/>
      <c r="AE321" s="3"/>
      <c r="AF321" s="3"/>
    </row>
    <row r="322" spans="1:32" s="20" customFormat="1" ht="18" customHeight="1" x14ac:dyDescent="0.3">
      <c r="A322" s="10" t="s">
        <v>38</v>
      </c>
      <c r="B322" s="10">
        <v>14</v>
      </c>
      <c r="C322" s="10">
        <v>2</v>
      </c>
      <c r="D322" s="10">
        <v>7</v>
      </c>
      <c r="E322" s="10">
        <v>0</v>
      </c>
      <c r="F322" s="10">
        <v>1</v>
      </c>
      <c r="G322" s="10">
        <v>1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>
        <f>B322+C322+D322+E322+F322+G322</f>
        <v>25</v>
      </c>
      <c r="R322" s="10">
        <v>9</v>
      </c>
      <c r="S322" s="23">
        <f>Q322/86</f>
        <v>0.29069767441860467</v>
      </c>
      <c r="T322" s="12" t="s">
        <v>427</v>
      </c>
      <c r="U322" s="11" t="s">
        <v>643</v>
      </c>
      <c r="V322" s="13" t="s">
        <v>198</v>
      </c>
      <c r="W322" s="11" t="s">
        <v>322</v>
      </c>
      <c r="X322" s="9" t="s">
        <v>135</v>
      </c>
      <c r="Y322" s="8">
        <v>5</v>
      </c>
      <c r="Z322" s="14" t="s">
        <v>398</v>
      </c>
      <c r="AA322" s="9" t="s">
        <v>624</v>
      </c>
      <c r="AB322" s="9" t="s">
        <v>217</v>
      </c>
      <c r="AC322" s="27" t="s">
        <v>417</v>
      </c>
      <c r="AD322" s="21"/>
      <c r="AE322" s="3"/>
      <c r="AF322" s="3"/>
    </row>
    <row r="323" spans="1:32" s="20" customFormat="1" ht="18" customHeight="1" x14ac:dyDescent="0.3">
      <c r="A323" s="10" t="s">
        <v>21</v>
      </c>
      <c r="B323" s="10">
        <v>13</v>
      </c>
      <c r="C323" s="10">
        <v>2</v>
      </c>
      <c r="D323" s="10">
        <v>6</v>
      </c>
      <c r="E323" s="10">
        <v>0</v>
      </c>
      <c r="F323" s="10">
        <v>3</v>
      </c>
      <c r="G323" s="10">
        <v>1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>
        <f>B323+C323+D323+E323+F323+G323</f>
        <v>25</v>
      </c>
      <c r="R323" s="10">
        <v>6</v>
      </c>
      <c r="S323" s="23">
        <f>Q323/86</f>
        <v>0.29069767441860467</v>
      </c>
      <c r="T323" s="12" t="s">
        <v>427</v>
      </c>
      <c r="U323" s="11" t="s">
        <v>1746</v>
      </c>
      <c r="V323" s="13" t="s">
        <v>183</v>
      </c>
      <c r="W323" s="11" t="s">
        <v>310</v>
      </c>
      <c r="X323" s="9" t="s">
        <v>161</v>
      </c>
      <c r="Y323" s="8">
        <v>5</v>
      </c>
      <c r="Z323" s="14" t="s">
        <v>262</v>
      </c>
      <c r="AA323" s="9" t="s">
        <v>1740</v>
      </c>
      <c r="AB323" s="9" t="s">
        <v>1153</v>
      </c>
      <c r="AC323" s="27" t="s">
        <v>433</v>
      </c>
      <c r="AD323" s="21"/>
      <c r="AE323" s="3"/>
      <c r="AF323" s="3"/>
    </row>
    <row r="324" spans="1:32" s="3" customFormat="1" ht="18" customHeight="1" x14ac:dyDescent="0.3">
      <c r="A324" s="10" t="s">
        <v>19</v>
      </c>
      <c r="B324" s="10">
        <v>16</v>
      </c>
      <c r="C324" s="10">
        <v>3</v>
      </c>
      <c r="D324" s="10">
        <v>0</v>
      </c>
      <c r="E324" s="10">
        <v>2</v>
      </c>
      <c r="F324" s="10">
        <v>3</v>
      </c>
      <c r="G324" s="10">
        <v>1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>
        <f>B324+C324+D324+E324+F324+G324</f>
        <v>25</v>
      </c>
      <c r="R324" s="10">
        <v>2</v>
      </c>
      <c r="S324" s="23">
        <f>Q325/86</f>
        <v>0.29069767441860467</v>
      </c>
      <c r="T324" s="12" t="s">
        <v>427</v>
      </c>
      <c r="U324" s="11" t="s">
        <v>1125</v>
      </c>
      <c r="V324" s="13" t="s">
        <v>430</v>
      </c>
      <c r="W324" s="11" t="s">
        <v>322</v>
      </c>
      <c r="X324" s="9" t="s">
        <v>146</v>
      </c>
      <c r="Y324" s="8">
        <v>5</v>
      </c>
      <c r="Z324" s="14" t="s">
        <v>398</v>
      </c>
      <c r="AA324" s="9" t="s">
        <v>1124</v>
      </c>
      <c r="AB324" s="9" t="s">
        <v>228</v>
      </c>
      <c r="AC324" s="27" t="s">
        <v>281</v>
      </c>
      <c r="AD324" s="21"/>
    </row>
    <row r="325" spans="1:32" s="3" customFormat="1" ht="18" customHeight="1" x14ac:dyDescent="0.3">
      <c r="A325" s="10">
        <v>141017</v>
      </c>
      <c r="B325" s="10">
        <v>16</v>
      </c>
      <c r="C325" s="10">
        <v>3</v>
      </c>
      <c r="D325" s="10">
        <v>0</v>
      </c>
      <c r="E325" s="10">
        <v>0</v>
      </c>
      <c r="F325" s="10">
        <v>0</v>
      </c>
      <c r="G325" s="10">
        <v>6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>
        <f>B325+C325+D325+E325+F325+G325</f>
        <v>25</v>
      </c>
      <c r="R325" s="10">
        <v>6</v>
      </c>
      <c r="S325" s="23">
        <f>Q325/86</f>
        <v>0.29069767441860467</v>
      </c>
      <c r="T325" s="12" t="s">
        <v>427</v>
      </c>
      <c r="U325" s="11" t="s">
        <v>1639</v>
      </c>
      <c r="V325" s="13" t="s">
        <v>301</v>
      </c>
      <c r="W325" s="11" t="s">
        <v>223</v>
      </c>
      <c r="X325" s="9" t="s">
        <v>156</v>
      </c>
      <c r="Y325" s="8">
        <v>5</v>
      </c>
      <c r="Z325" s="14" t="s">
        <v>1632</v>
      </c>
      <c r="AA325" s="9" t="s">
        <v>1633</v>
      </c>
      <c r="AB325" s="9" t="s">
        <v>1637</v>
      </c>
      <c r="AC325" s="27" t="s">
        <v>218</v>
      </c>
      <c r="AD325" s="21"/>
      <c r="AE325" s="15"/>
    </row>
    <row r="326" spans="1:32" s="3" customFormat="1" ht="18" customHeight="1" x14ac:dyDescent="0.3">
      <c r="A326" s="10" t="s">
        <v>37</v>
      </c>
      <c r="B326" s="10">
        <v>1</v>
      </c>
      <c r="C326" s="10">
        <v>5</v>
      </c>
      <c r="D326" s="10">
        <v>11</v>
      </c>
      <c r="E326" s="10">
        <v>2</v>
      </c>
      <c r="F326" s="10">
        <v>5</v>
      </c>
      <c r="G326" s="10">
        <v>1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>
        <f>B326+C326+D326+E326+F326+G326</f>
        <v>25</v>
      </c>
      <c r="R326" s="10">
        <v>10</v>
      </c>
      <c r="S326" s="23">
        <f>Q326/86</f>
        <v>0.29069767441860467</v>
      </c>
      <c r="T326" s="12" t="s">
        <v>427</v>
      </c>
      <c r="U326" s="11" t="s">
        <v>1445</v>
      </c>
      <c r="V326" s="13" t="s">
        <v>209</v>
      </c>
      <c r="W326" s="11" t="s">
        <v>226</v>
      </c>
      <c r="X326" s="9" t="s">
        <v>153</v>
      </c>
      <c r="Y326" s="8">
        <v>5</v>
      </c>
      <c r="Z326" s="14" t="s">
        <v>344</v>
      </c>
      <c r="AA326" s="9" t="s">
        <v>1435</v>
      </c>
      <c r="AB326" s="9" t="s">
        <v>841</v>
      </c>
      <c r="AC326" s="27" t="s">
        <v>336</v>
      </c>
      <c r="AD326" s="21"/>
    </row>
    <row r="327" spans="1:32" s="3" customFormat="1" ht="18" customHeight="1" x14ac:dyDescent="0.3">
      <c r="A327" s="10" t="s">
        <v>18</v>
      </c>
      <c r="B327" s="10">
        <v>6</v>
      </c>
      <c r="C327" s="10">
        <v>3</v>
      </c>
      <c r="D327" s="10">
        <v>4</v>
      </c>
      <c r="E327" s="10">
        <v>3</v>
      </c>
      <c r="F327" s="10">
        <v>4</v>
      </c>
      <c r="G327" s="10">
        <v>4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>
        <f>B327+C327+D327+E327+F327+G327</f>
        <v>24</v>
      </c>
      <c r="R327" s="10">
        <v>1</v>
      </c>
      <c r="S327" s="23">
        <f>Q327/86</f>
        <v>0.27906976744186046</v>
      </c>
      <c r="T327" s="12" t="s">
        <v>427</v>
      </c>
      <c r="U327" s="11" t="s">
        <v>1673</v>
      </c>
      <c r="V327" s="13" t="s">
        <v>1674</v>
      </c>
      <c r="W327" s="11" t="s">
        <v>250</v>
      </c>
      <c r="X327" s="9" t="s">
        <v>157</v>
      </c>
      <c r="Y327" s="8">
        <v>5</v>
      </c>
      <c r="Z327" s="14" t="s">
        <v>344</v>
      </c>
      <c r="AA327" s="9" t="s">
        <v>1663</v>
      </c>
      <c r="AB327" s="9" t="s">
        <v>1030</v>
      </c>
      <c r="AC327" s="27" t="s">
        <v>226</v>
      </c>
      <c r="AD327" s="21"/>
    </row>
    <row r="328" spans="1:32" s="3" customFormat="1" ht="18" customHeight="1" x14ac:dyDescent="0.3">
      <c r="A328" s="10" t="s">
        <v>16</v>
      </c>
      <c r="B328" s="10">
        <v>4</v>
      </c>
      <c r="C328" s="10">
        <v>3</v>
      </c>
      <c r="D328" s="10">
        <v>10</v>
      </c>
      <c r="E328" s="10">
        <v>3</v>
      </c>
      <c r="F328" s="10">
        <v>0</v>
      </c>
      <c r="G328" s="10">
        <v>4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>
        <f>B328+C328+D328+E328+F328+G328</f>
        <v>24</v>
      </c>
      <c r="R328" s="10">
        <v>1</v>
      </c>
      <c r="S328" s="23">
        <f>Q328/86</f>
        <v>0.27906976744186046</v>
      </c>
      <c r="T328" s="12" t="s">
        <v>427</v>
      </c>
      <c r="U328" s="11" t="s">
        <v>1183</v>
      </c>
      <c r="V328" s="13" t="s">
        <v>870</v>
      </c>
      <c r="W328" s="11" t="s">
        <v>187</v>
      </c>
      <c r="X328" s="9" t="s">
        <v>147</v>
      </c>
      <c r="Y328" s="8">
        <v>5</v>
      </c>
      <c r="Z328" s="14" t="s">
        <v>344</v>
      </c>
      <c r="AA328" s="9" t="s">
        <v>1184</v>
      </c>
      <c r="AB328" s="9" t="s">
        <v>362</v>
      </c>
      <c r="AC328" s="27" t="s">
        <v>192</v>
      </c>
      <c r="AD328" s="21"/>
    </row>
    <row r="329" spans="1:32" s="3" customFormat="1" ht="18" customHeight="1" x14ac:dyDescent="0.3">
      <c r="A329" s="10" t="s">
        <v>17</v>
      </c>
      <c r="B329" s="10">
        <v>20</v>
      </c>
      <c r="C329" s="10">
        <v>0</v>
      </c>
      <c r="D329" s="10">
        <v>0</v>
      </c>
      <c r="E329" s="10">
        <v>0</v>
      </c>
      <c r="F329" s="10">
        <v>2</v>
      </c>
      <c r="G329" s="10">
        <v>2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>
        <f>B329+C329+D329+E329+F329+G329</f>
        <v>24</v>
      </c>
      <c r="R329" s="10">
        <v>3</v>
      </c>
      <c r="S329" s="23">
        <f>Q329/86</f>
        <v>0.27906976744186046</v>
      </c>
      <c r="T329" s="12" t="s">
        <v>427</v>
      </c>
      <c r="U329" s="11" t="s">
        <v>616</v>
      </c>
      <c r="V329" s="13" t="s">
        <v>173</v>
      </c>
      <c r="W329" s="11" t="s">
        <v>322</v>
      </c>
      <c r="X329" s="9" t="s">
        <v>154</v>
      </c>
      <c r="Y329" s="8">
        <v>5</v>
      </c>
      <c r="Z329" s="14" t="s">
        <v>262</v>
      </c>
      <c r="AA329" s="9" t="s">
        <v>1528</v>
      </c>
      <c r="AB329" s="9" t="s">
        <v>381</v>
      </c>
      <c r="AC329" s="27" t="s">
        <v>322</v>
      </c>
      <c r="AD329" s="21"/>
      <c r="AE329" s="25"/>
      <c r="AF329" s="25"/>
    </row>
    <row r="330" spans="1:32" s="20" customFormat="1" ht="18" customHeight="1" x14ac:dyDescent="0.3">
      <c r="A330" s="10" t="s">
        <v>42</v>
      </c>
      <c r="B330" s="10">
        <v>8</v>
      </c>
      <c r="C330" s="10">
        <v>5</v>
      </c>
      <c r="D330" s="10">
        <v>4</v>
      </c>
      <c r="E330" s="10">
        <v>2</v>
      </c>
      <c r="F330" s="10">
        <v>3</v>
      </c>
      <c r="G330" s="10">
        <v>2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>
        <f>B330+C330+D330+E330+F330+G330</f>
        <v>24</v>
      </c>
      <c r="R330" s="10">
        <v>11</v>
      </c>
      <c r="S330" s="23">
        <f>Q330/86</f>
        <v>0.27906976744186046</v>
      </c>
      <c r="T330" s="12" t="s">
        <v>427</v>
      </c>
      <c r="U330" s="11" t="s">
        <v>1446</v>
      </c>
      <c r="V330" s="13" t="s">
        <v>173</v>
      </c>
      <c r="W330" s="11" t="s">
        <v>1447</v>
      </c>
      <c r="X330" s="9" t="s">
        <v>153</v>
      </c>
      <c r="Y330" s="8">
        <v>5</v>
      </c>
      <c r="Z330" s="14" t="s">
        <v>398</v>
      </c>
      <c r="AA330" s="9" t="s">
        <v>1435</v>
      </c>
      <c r="AB330" s="9" t="s">
        <v>841</v>
      </c>
      <c r="AC330" s="27" t="s">
        <v>336</v>
      </c>
      <c r="AD330" s="21"/>
      <c r="AE330" s="3"/>
      <c r="AF330" s="3"/>
    </row>
    <row r="331" spans="1:32" s="20" customFormat="1" ht="18" customHeight="1" x14ac:dyDescent="0.3">
      <c r="A331" s="10" t="s">
        <v>49</v>
      </c>
      <c r="B331" s="10">
        <v>6</v>
      </c>
      <c r="C331" s="10">
        <v>4</v>
      </c>
      <c r="D331" s="10">
        <v>8</v>
      </c>
      <c r="E331" s="10">
        <v>0</v>
      </c>
      <c r="F331" s="10">
        <v>4</v>
      </c>
      <c r="G331" s="10">
        <v>2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>
        <f>B331+C331+D331+E331+F331+G331</f>
        <v>24</v>
      </c>
      <c r="R331" s="10">
        <v>3</v>
      </c>
      <c r="S331" s="23">
        <f>Q331/86</f>
        <v>0.27906976744186046</v>
      </c>
      <c r="T331" s="12" t="s">
        <v>427</v>
      </c>
      <c r="U331" s="11" t="s">
        <v>404</v>
      </c>
      <c r="V331" s="13" t="s">
        <v>405</v>
      </c>
      <c r="W331" s="11" t="s">
        <v>340</v>
      </c>
      <c r="X331" s="9" t="s">
        <v>130</v>
      </c>
      <c r="Y331" s="8">
        <v>5</v>
      </c>
      <c r="Z331" s="14" t="s">
        <v>398</v>
      </c>
      <c r="AA331" s="9" t="s">
        <v>415</v>
      </c>
      <c r="AB331" s="9" t="s">
        <v>416</v>
      </c>
      <c r="AC331" s="27" t="s">
        <v>417</v>
      </c>
      <c r="AD331" s="21"/>
      <c r="AE331" s="3"/>
      <c r="AF331" s="3"/>
    </row>
    <row r="332" spans="1:32" s="20" customFormat="1" ht="18" customHeight="1" x14ac:dyDescent="0.3">
      <c r="A332" s="10" t="s">
        <v>20</v>
      </c>
      <c r="B332" s="10">
        <v>16</v>
      </c>
      <c r="C332" s="10">
        <v>0</v>
      </c>
      <c r="D332" s="10">
        <v>0</v>
      </c>
      <c r="E332" s="10">
        <v>2</v>
      </c>
      <c r="F332" s="10">
        <v>5</v>
      </c>
      <c r="G332" s="10">
        <v>1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>
        <f>B332+C332+D332+E332+F332+G332</f>
        <v>24</v>
      </c>
      <c r="R332" s="10">
        <v>3</v>
      </c>
      <c r="S332" s="23">
        <f>Q333/86</f>
        <v>0.26744186046511625</v>
      </c>
      <c r="T332" s="12" t="s">
        <v>427</v>
      </c>
      <c r="U332" s="11" t="s">
        <v>1126</v>
      </c>
      <c r="V332" s="13" t="s">
        <v>269</v>
      </c>
      <c r="W332" s="11" t="s">
        <v>218</v>
      </c>
      <c r="X332" s="9" t="s">
        <v>146</v>
      </c>
      <c r="Y332" s="8">
        <v>5</v>
      </c>
      <c r="Z332" s="14" t="s">
        <v>398</v>
      </c>
      <c r="AA332" s="9" t="s">
        <v>1124</v>
      </c>
      <c r="AB332" s="9" t="s">
        <v>228</v>
      </c>
      <c r="AC332" s="27" t="s">
        <v>281</v>
      </c>
      <c r="AD332" s="21"/>
      <c r="AE332" s="3"/>
      <c r="AF332" s="3"/>
    </row>
    <row r="333" spans="1:32" s="20" customFormat="1" ht="18" customHeight="1" x14ac:dyDescent="0.3">
      <c r="A333" s="107" t="s">
        <v>16</v>
      </c>
      <c r="B333" s="107">
        <v>5</v>
      </c>
      <c r="C333" s="107">
        <v>1</v>
      </c>
      <c r="D333" s="107">
        <v>10</v>
      </c>
      <c r="E333" s="107">
        <v>1</v>
      </c>
      <c r="F333" s="107">
        <v>2</v>
      </c>
      <c r="G333" s="107">
        <v>4</v>
      </c>
      <c r="H333" s="107"/>
      <c r="I333" s="107"/>
      <c r="J333" s="107"/>
      <c r="K333" s="107"/>
      <c r="L333" s="107"/>
      <c r="M333" s="107"/>
      <c r="N333" s="107"/>
      <c r="O333" s="107"/>
      <c r="P333" s="107"/>
      <c r="Q333" s="107">
        <f>B333+C333+D333+E333+F333+G333</f>
        <v>23</v>
      </c>
      <c r="R333" s="107">
        <v>1</v>
      </c>
      <c r="S333" s="23">
        <f>Q333/86</f>
        <v>0.26744186046511625</v>
      </c>
      <c r="T333" s="109" t="s">
        <v>2133</v>
      </c>
      <c r="U333" s="11" t="s">
        <v>2144</v>
      </c>
      <c r="V333" s="13" t="s">
        <v>1851</v>
      </c>
      <c r="W333" s="11" t="s">
        <v>895</v>
      </c>
      <c r="X333" s="110" t="s">
        <v>2131</v>
      </c>
      <c r="Y333" s="111">
        <v>5</v>
      </c>
      <c r="Z333" s="14" t="s">
        <v>344</v>
      </c>
      <c r="AA333" s="110" t="s">
        <v>2130</v>
      </c>
      <c r="AB333" s="110" t="s">
        <v>387</v>
      </c>
      <c r="AC333" s="120" t="s">
        <v>610</v>
      </c>
      <c r="AD333" s="21"/>
      <c r="AE333" s="1"/>
      <c r="AF333" s="1"/>
    </row>
    <row r="334" spans="1:32" s="20" customFormat="1" ht="18" customHeight="1" x14ac:dyDescent="0.3">
      <c r="A334" s="10" t="s">
        <v>16</v>
      </c>
      <c r="B334" s="10">
        <v>3</v>
      </c>
      <c r="C334" s="10">
        <v>5</v>
      </c>
      <c r="D334" s="10">
        <v>9</v>
      </c>
      <c r="E334" s="10">
        <v>1</v>
      </c>
      <c r="F334" s="10">
        <v>3</v>
      </c>
      <c r="G334" s="10">
        <v>2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>
        <f>B334+C334+D334+E334+F334+G334</f>
        <v>23</v>
      </c>
      <c r="R334" s="10">
        <v>2</v>
      </c>
      <c r="S334" s="23">
        <f>Q334/86</f>
        <v>0.26744186046511625</v>
      </c>
      <c r="T334" s="12" t="s">
        <v>427</v>
      </c>
      <c r="U334" s="11" t="s">
        <v>1788</v>
      </c>
      <c r="V334" s="13" t="s">
        <v>186</v>
      </c>
      <c r="W334" s="11" t="s">
        <v>281</v>
      </c>
      <c r="X334" s="9" t="s">
        <v>163</v>
      </c>
      <c r="Y334" s="8">
        <v>5</v>
      </c>
      <c r="Z334" s="14" t="s">
        <v>788</v>
      </c>
      <c r="AA334" s="9" t="s">
        <v>1787</v>
      </c>
      <c r="AB334" s="9" t="s">
        <v>228</v>
      </c>
      <c r="AC334" s="27" t="s">
        <v>731</v>
      </c>
      <c r="AD334" s="21"/>
      <c r="AE334" s="3"/>
      <c r="AF334" s="3"/>
    </row>
    <row r="335" spans="1:32" s="3" customFormat="1" ht="18" customHeight="1" x14ac:dyDescent="0.3">
      <c r="A335" s="10" t="s">
        <v>16</v>
      </c>
      <c r="B335" s="10">
        <v>5</v>
      </c>
      <c r="C335" s="10">
        <v>0</v>
      </c>
      <c r="D335" s="10">
        <v>12</v>
      </c>
      <c r="E335" s="10">
        <v>3</v>
      </c>
      <c r="F335" s="10">
        <v>3</v>
      </c>
      <c r="G335" s="10">
        <v>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>
        <f>B335+C335+D335+E335+F335+G335</f>
        <v>23</v>
      </c>
      <c r="R335" s="10">
        <v>1</v>
      </c>
      <c r="S335" s="23">
        <f>Q335/86</f>
        <v>0.26744186046511625</v>
      </c>
      <c r="T335" s="12" t="s">
        <v>427</v>
      </c>
      <c r="U335" s="31" t="s">
        <v>429</v>
      </c>
      <c r="V335" s="13" t="s">
        <v>430</v>
      </c>
      <c r="W335" s="11" t="s">
        <v>310</v>
      </c>
      <c r="X335" s="9" t="s">
        <v>131</v>
      </c>
      <c r="Y335" s="8">
        <v>5</v>
      </c>
      <c r="Z335" s="14" t="s">
        <v>262</v>
      </c>
      <c r="AA335" s="9" t="s">
        <v>431</v>
      </c>
      <c r="AB335" s="9" t="s">
        <v>432</v>
      </c>
      <c r="AC335" s="27" t="s">
        <v>433</v>
      </c>
      <c r="AD335" s="21"/>
    </row>
    <row r="336" spans="1:32" s="3" customFormat="1" ht="18" customHeight="1" x14ac:dyDescent="0.3">
      <c r="A336" s="10" t="s">
        <v>37</v>
      </c>
      <c r="B336" s="10">
        <v>13</v>
      </c>
      <c r="C336" s="10">
        <v>0</v>
      </c>
      <c r="D336" s="10">
        <v>5</v>
      </c>
      <c r="E336" s="10">
        <v>1</v>
      </c>
      <c r="F336" s="10">
        <v>3</v>
      </c>
      <c r="G336" s="10">
        <v>1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>
        <f>B336+C336+D336+E336+F336+G336</f>
        <v>23</v>
      </c>
      <c r="R336" s="10">
        <v>10</v>
      </c>
      <c r="S336" s="23">
        <f>Q336/86</f>
        <v>0.26744186046511625</v>
      </c>
      <c r="T336" s="12" t="s">
        <v>427</v>
      </c>
      <c r="U336" s="11" t="s">
        <v>644</v>
      </c>
      <c r="V336" s="13" t="s">
        <v>450</v>
      </c>
      <c r="W336" s="11" t="s">
        <v>184</v>
      </c>
      <c r="X336" s="9" t="s">
        <v>135</v>
      </c>
      <c r="Y336" s="8">
        <v>5</v>
      </c>
      <c r="Z336" s="14" t="s">
        <v>398</v>
      </c>
      <c r="AA336" s="9" t="s">
        <v>624</v>
      </c>
      <c r="AB336" s="9" t="s">
        <v>217</v>
      </c>
      <c r="AC336" s="27" t="s">
        <v>417</v>
      </c>
      <c r="AD336" s="21"/>
    </row>
    <row r="337" spans="1:32" s="3" customFormat="1" ht="18" customHeight="1" x14ac:dyDescent="0.3">
      <c r="A337" s="10" t="s">
        <v>19</v>
      </c>
      <c r="B337" s="10">
        <v>2</v>
      </c>
      <c r="C337" s="10">
        <v>2</v>
      </c>
      <c r="D337" s="10">
        <v>13</v>
      </c>
      <c r="E337" s="10">
        <v>0</v>
      </c>
      <c r="F337" s="10">
        <v>5</v>
      </c>
      <c r="G337" s="10">
        <v>1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>
        <f>B337+C337+D337+E337+F337+G337</f>
        <v>23</v>
      </c>
      <c r="R337" s="10">
        <v>1</v>
      </c>
      <c r="S337" s="23">
        <f>Q337/86</f>
        <v>0.26744186046511625</v>
      </c>
      <c r="T337" s="12" t="s">
        <v>427</v>
      </c>
      <c r="U337" s="11" t="s">
        <v>2012</v>
      </c>
      <c r="V337" s="13" t="s">
        <v>2013</v>
      </c>
      <c r="W337" s="11" t="s">
        <v>1091</v>
      </c>
      <c r="X337" s="9" t="s">
        <v>170</v>
      </c>
      <c r="Y337" s="8">
        <v>5</v>
      </c>
      <c r="Z337" s="14">
        <v>2</v>
      </c>
      <c r="AA337" s="9" t="s">
        <v>2014</v>
      </c>
      <c r="AB337" s="9" t="s">
        <v>2015</v>
      </c>
      <c r="AC337" s="27" t="s">
        <v>2129</v>
      </c>
      <c r="AD337" s="21"/>
    </row>
    <row r="338" spans="1:32" s="3" customFormat="1" ht="18" customHeight="1" x14ac:dyDescent="0.3">
      <c r="A338" s="10" t="s">
        <v>19</v>
      </c>
      <c r="B338" s="10">
        <v>11</v>
      </c>
      <c r="C338" s="10">
        <v>5</v>
      </c>
      <c r="D338" s="10">
        <v>0</v>
      </c>
      <c r="E338" s="10">
        <v>0</v>
      </c>
      <c r="F338" s="10">
        <v>3</v>
      </c>
      <c r="G338" s="10">
        <v>3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>
        <f>B338+C338+D338+E338+F338+G338</f>
        <v>22</v>
      </c>
      <c r="R338" s="10">
        <v>3</v>
      </c>
      <c r="S338" s="23">
        <f>Q338/86</f>
        <v>0.2558139534883721</v>
      </c>
      <c r="T338" s="12" t="s">
        <v>427</v>
      </c>
      <c r="U338" s="11" t="s">
        <v>1558</v>
      </c>
      <c r="V338" s="13" t="s">
        <v>1789</v>
      </c>
      <c r="W338" s="11" t="s">
        <v>192</v>
      </c>
      <c r="X338" s="9" t="s">
        <v>163</v>
      </c>
      <c r="Y338" s="8">
        <v>5</v>
      </c>
      <c r="Z338" s="14" t="s">
        <v>1790</v>
      </c>
      <c r="AA338" s="9" t="s">
        <v>1787</v>
      </c>
      <c r="AB338" s="9" t="s">
        <v>228</v>
      </c>
      <c r="AC338" s="27" t="s">
        <v>731</v>
      </c>
      <c r="AD338" s="21"/>
    </row>
    <row r="339" spans="1:32" s="3" customFormat="1" ht="18" customHeight="1" x14ac:dyDescent="0.3">
      <c r="A339" s="10" t="s">
        <v>19</v>
      </c>
      <c r="B339" s="10">
        <v>0</v>
      </c>
      <c r="C339" s="10">
        <v>8</v>
      </c>
      <c r="D339" s="10">
        <v>11</v>
      </c>
      <c r="E339" s="10">
        <v>0</v>
      </c>
      <c r="F339" s="10">
        <v>2</v>
      </c>
      <c r="G339" s="10">
        <v>1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>
        <f>B339+C339+D339+E339+F339+G339</f>
        <v>22</v>
      </c>
      <c r="R339" s="10">
        <v>4</v>
      </c>
      <c r="S339" s="23">
        <f>Q339/86</f>
        <v>0.2558139534883721</v>
      </c>
      <c r="T339" s="12" t="s">
        <v>427</v>
      </c>
      <c r="U339" s="11" t="s">
        <v>1699</v>
      </c>
      <c r="V339" s="13" t="s">
        <v>274</v>
      </c>
      <c r="W339" s="11" t="s">
        <v>275</v>
      </c>
      <c r="X339" s="9" t="s">
        <v>2081</v>
      </c>
      <c r="Y339" s="8">
        <v>5</v>
      </c>
      <c r="Z339" s="14" t="s">
        <v>193</v>
      </c>
      <c r="AA339" s="9" t="s">
        <v>1536</v>
      </c>
      <c r="AB339" s="9" t="s">
        <v>387</v>
      </c>
      <c r="AC339" s="27" t="s">
        <v>199</v>
      </c>
      <c r="AD339" s="21"/>
    </row>
    <row r="340" spans="1:32" s="3" customFormat="1" ht="18" customHeight="1" x14ac:dyDescent="0.3">
      <c r="A340" s="10" t="s">
        <v>28</v>
      </c>
      <c r="B340" s="10">
        <v>0</v>
      </c>
      <c r="C340" s="10">
        <v>0</v>
      </c>
      <c r="D340" s="10">
        <v>8</v>
      </c>
      <c r="E340" s="10">
        <v>3</v>
      </c>
      <c r="F340" s="10">
        <v>5</v>
      </c>
      <c r="G340" s="10">
        <v>6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>
        <f>B340+C340+D340+E340+F340+G340</f>
        <v>22</v>
      </c>
      <c r="R340" s="10">
        <v>11</v>
      </c>
      <c r="S340" s="23">
        <f>Q340/86</f>
        <v>0.2558139534883721</v>
      </c>
      <c r="T340" s="12" t="s">
        <v>427</v>
      </c>
      <c r="U340" s="11" t="s">
        <v>337</v>
      </c>
      <c r="V340" s="13" t="s">
        <v>645</v>
      </c>
      <c r="W340" s="11" t="s">
        <v>174</v>
      </c>
      <c r="X340" s="9" t="s">
        <v>135</v>
      </c>
      <c r="Y340" s="8">
        <v>5</v>
      </c>
      <c r="Z340" s="14" t="s">
        <v>344</v>
      </c>
      <c r="AA340" s="9" t="s">
        <v>621</v>
      </c>
      <c r="AB340" s="9" t="s">
        <v>622</v>
      </c>
      <c r="AC340" s="27" t="s">
        <v>329</v>
      </c>
      <c r="AD340" s="21"/>
    </row>
    <row r="341" spans="1:32" s="3" customFormat="1" ht="18" customHeight="1" x14ac:dyDescent="0.3">
      <c r="A341" s="10" t="s">
        <v>30</v>
      </c>
      <c r="B341" s="10">
        <v>13</v>
      </c>
      <c r="C341" s="10">
        <v>0</v>
      </c>
      <c r="D341" s="10">
        <v>4</v>
      </c>
      <c r="E341" s="10">
        <v>1</v>
      </c>
      <c r="F341" s="10">
        <v>3</v>
      </c>
      <c r="G341" s="10">
        <v>1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>
        <f>B341+C341+D341+E341+F341+G341</f>
        <v>22</v>
      </c>
      <c r="R341" s="10">
        <v>12</v>
      </c>
      <c r="S341" s="23">
        <f>Q341/86</f>
        <v>0.2558139534883721</v>
      </c>
      <c r="T341" s="12" t="s">
        <v>427</v>
      </c>
      <c r="U341" s="11" t="s">
        <v>1448</v>
      </c>
      <c r="V341" s="13" t="s">
        <v>225</v>
      </c>
      <c r="W341" s="11" t="s">
        <v>310</v>
      </c>
      <c r="X341" s="9" t="s">
        <v>153</v>
      </c>
      <c r="Y341" s="8">
        <v>5</v>
      </c>
      <c r="Z341" s="14" t="s">
        <v>1444</v>
      </c>
      <c r="AA341" s="9" t="s">
        <v>1432</v>
      </c>
      <c r="AB341" s="9" t="s">
        <v>283</v>
      </c>
      <c r="AC341" s="27" t="s">
        <v>417</v>
      </c>
      <c r="AD341" s="21"/>
    </row>
    <row r="342" spans="1:32" s="3" customFormat="1" ht="18" customHeight="1" x14ac:dyDescent="0.3">
      <c r="A342" s="10" t="s">
        <v>36</v>
      </c>
      <c r="B342" s="10">
        <v>10</v>
      </c>
      <c r="C342" s="10">
        <v>0</v>
      </c>
      <c r="D342" s="10">
        <v>10</v>
      </c>
      <c r="E342" s="10">
        <v>0</v>
      </c>
      <c r="F342" s="10">
        <v>0</v>
      </c>
      <c r="G342" s="10">
        <v>2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>
        <f>B342+C342+D342+E342+F342+G342</f>
        <v>22</v>
      </c>
      <c r="R342" s="10">
        <v>11</v>
      </c>
      <c r="S342" s="23">
        <f>Q342/86</f>
        <v>0.2558139534883721</v>
      </c>
      <c r="T342" s="12" t="s">
        <v>427</v>
      </c>
      <c r="U342" s="11" t="s">
        <v>646</v>
      </c>
      <c r="V342" s="13" t="s">
        <v>647</v>
      </c>
      <c r="W342" s="11" t="s">
        <v>648</v>
      </c>
      <c r="X342" s="9" t="s">
        <v>135</v>
      </c>
      <c r="Y342" s="8">
        <v>5</v>
      </c>
      <c r="Z342" s="14" t="s">
        <v>272</v>
      </c>
      <c r="AA342" s="9" t="s">
        <v>621</v>
      </c>
      <c r="AB342" s="9" t="s">
        <v>622</v>
      </c>
      <c r="AC342" s="27" t="s">
        <v>329</v>
      </c>
      <c r="AD342" s="21"/>
    </row>
    <row r="343" spans="1:32" s="3" customFormat="1" ht="18" customHeight="1" x14ac:dyDescent="0.3">
      <c r="A343" s="10" t="s">
        <v>36</v>
      </c>
      <c r="B343" s="10">
        <v>0</v>
      </c>
      <c r="C343" s="10">
        <v>0</v>
      </c>
      <c r="D343" s="10">
        <v>13</v>
      </c>
      <c r="E343" s="10">
        <v>2</v>
      </c>
      <c r="F343" s="10">
        <v>5</v>
      </c>
      <c r="G343" s="10">
        <v>2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>
        <f>B343+C343+D343+E343+F343+G343</f>
        <v>22</v>
      </c>
      <c r="R343" s="10">
        <v>12</v>
      </c>
      <c r="S343" s="23">
        <f>Q343/86</f>
        <v>0.2558139534883721</v>
      </c>
      <c r="T343" s="12" t="s">
        <v>427</v>
      </c>
      <c r="U343" s="11" t="s">
        <v>1449</v>
      </c>
      <c r="V343" s="13" t="s">
        <v>579</v>
      </c>
      <c r="W343" s="11" t="s">
        <v>281</v>
      </c>
      <c r="X343" s="9" t="s">
        <v>153</v>
      </c>
      <c r="Y343" s="8">
        <v>5</v>
      </c>
      <c r="Z343" s="14" t="s">
        <v>344</v>
      </c>
      <c r="AA343" s="9" t="s">
        <v>1435</v>
      </c>
      <c r="AB343" s="9" t="s">
        <v>841</v>
      </c>
      <c r="AC343" s="27" t="s">
        <v>336</v>
      </c>
      <c r="AD343" s="21"/>
    </row>
    <row r="344" spans="1:32" s="3" customFormat="1" ht="18" customHeight="1" x14ac:dyDescent="0.3">
      <c r="A344" s="10" t="s">
        <v>22</v>
      </c>
      <c r="B344" s="10">
        <v>6</v>
      </c>
      <c r="C344" s="10">
        <v>3</v>
      </c>
      <c r="D344" s="10">
        <v>8</v>
      </c>
      <c r="E344" s="10">
        <v>1</v>
      </c>
      <c r="F344" s="10">
        <v>2</v>
      </c>
      <c r="G344" s="10">
        <v>1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>
        <f>B344+C344+D344+E344+F344+G344</f>
        <v>21</v>
      </c>
      <c r="R344" s="10">
        <v>13</v>
      </c>
      <c r="S344" s="23">
        <f>Q344/86</f>
        <v>0.2441860465116279</v>
      </c>
      <c r="T344" s="12" t="s">
        <v>427</v>
      </c>
      <c r="U344" s="11" t="s">
        <v>1450</v>
      </c>
      <c r="V344" s="13" t="s">
        <v>173</v>
      </c>
      <c r="W344" s="11" t="s">
        <v>192</v>
      </c>
      <c r="X344" s="9" t="s">
        <v>153</v>
      </c>
      <c r="Y344" s="8">
        <v>5</v>
      </c>
      <c r="Z344" s="14" t="s">
        <v>788</v>
      </c>
      <c r="AA344" s="9" t="s">
        <v>1432</v>
      </c>
      <c r="AB344" s="9" t="s">
        <v>283</v>
      </c>
      <c r="AC344" s="27" t="s">
        <v>417</v>
      </c>
      <c r="AD344" s="21"/>
    </row>
    <row r="345" spans="1:32" s="3" customFormat="1" ht="33.75" customHeight="1" x14ac:dyDescent="0.3">
      <c r="A345" s="10" t="s">
        <v>26</v>
      </c>
      <c r="B345" s="10">
        <v>6</v>
      </c>
      <c r="C345" s="10">
        <v>2</v>
      </c>
      <c r="D345" s="10">
        <v>8</v>
      </c>
      <c r="E345" s="10">
        <v>1</v>
      </c>
      <c r="F345" s="10">
        <v>2</v>
      </c>
      <c r="G345" s="10">
        <v>2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>
        <f>B345+C345+D345+E345+F345+G345</f>
        <v>21</v>
      </c>
      <c r="R345" s="10">
        <v>13</v>
      </c>
      <c r="S345" s="23">
        <f>Q345/86</f>
        <v>0.2441860465116279</v>
      </c>
      <c r="T345" s="12" t="s">
        <v>427</v>
      </c>
      <c r="U345" s="11" t="s">
        <v>888</v>
      </c>
      <c r="V345" s="13" t="s">
        <v>217</v>
      </c>
      <c r="W345" s="11" t="s">
        <v>218</v>
      </c>
      <c r="X345" s="9" t="s">
        <v>153</v>
      </c>
      <c r="Y345" s="8">
        <v>5</v>
      </c>
      <c r="Z345" s="14" t="s">
        <v>1444</v>
      </c>
      <c r="AA345" s="9" t="s">
        <v>1432</v>
      </c>
      <c r="AB345" s="9" t="s">
        <v>283</v>
      </c>
      <c r="AC345" s="27" t="s">
        <v>417</v>
      </c>
      <c r="AD345" s="21"/>
    </row>
    <row r="346" spans="1:32" s="3" customFormat="1" ht="18" customHeight="1" x14ac:dyDescent="0.3">
      <c r="A346" s="10" t="s">
        <v>50</v>
      </c>
      <c r="B346" s="10">
        <v>6</v>
      </c>
      <c r="C346" s="10">
        <v>2</v>
      </c>
      <c r="D346" s="10">
        <v>8</v>
      </c>
      <c r="E346" s="10">
        <v>0</v>
      </c>
      <c r="F346" s="10">
        <v>3</v>
      </c>
      <c r="G346" s="10">
        <v>2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>
        <f>B346+C346+D346+E346+F346+G346</f>
        <v>21</v>
      </c>
      <c r="R346" s="10">
        <v>4</v>
      </c>
      <c r="S346" s="23">
        <f>Q346/86</f>
        <v>0.2441860465116279</v>
      </c>
      <c r="T346" s="12" t="s">
        <v>427</v>
      </c>
      <c r="U346" s="11" t="s">
        <v>406</v>
      </c>
      <c r="V346" s="13" t="s">
        <v>407</v>
      </c>
      <c r="W346" s="11" t="s">
        <v>408</v>
      </c>
      <c r="X346" s="9" t="s">
        <v>130</v>
      </c>
      <c r="Y346" s="8">
        <v>5</v>
      </c>
      <c r="Z346" s="14" t="s">
        <v>398</v>
      </c>
      <c r="AA346" s="9" t="s">
        <v>415</v>
      </c>
      <c r="AB346" s="9" t="s">
        <v>416</v>
      </c>
      <c r="AC346" s="27" t="s">
        <v>417</v>
      </c>
      <c r="AD346" s="21"/>
    </row>
    <row r="347" spans="1:32" s="3" customFormat="1" ht="18" customHeight="1" x14ac:dyDescent="0.3">
      <c r="A347" s="10" t="s">
        <v>26</v>
      </c>
      <c r="B347" s="10">
        <v>6</v>
      </c>
      <c r="C347" s="10">
        <v>4</v>
      </c>
      <c r="D347" s="10">
        <v>5</v>
      </c>
      <c r="E347" s="10">
        <v>3</v>
      </c>
      <c r="F347" s="10">
        <v>3</v>
      </c>
      <c r="G347" s="10">
        <v>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>
        <f>B347+C347+D347+E347+F347+G347</f>
        <v>21</v>
      </c>
      <c r="R347" s="10">
        <v>4</v>
      </c>
      <c r="S347" s="23">
        <f>Q347/86</f>
        <v>0.2441860465116279</v>
      </c>
      <c r="T347" s="12" t="s">
        <v>427</v>
      </c>
      <c r="U347" s="11" t="s">
        <v>363</v>
      </c>
      <c r="V347" s="13" t="s">
        <v>183</v>
      </c>
      <c r="W347" s="11" t="s">
        <v>299</v>
      </c>
      <c r="X347" s="9" t="s">
        <v>130</v>
      </c>
      <c r="Y347" s="8">
        <v>5</v>
      </c>
      <c r="Z347" s="14" t="s">
        <v>344</v>
      </c>
      <c r="AA347" s="9" t="s">
        <v>418</v>
      </c>
      <c r="AB347" s="9" t="s">
        <v>416</v>
      </c>
      <c r="AC347" s="27" t="s">
        <v>190</v>
      </c>
      <c r="AD347" s="21"/>
    </row>
    <row r="348" spans="1:32" s="3" customFormat="1" ht="18" customHeight="1" x14ac:dyDescent="0.3">
      <c r="A348" s="10" t="s">
        <v>17</v>
      </c>
      <c r="B348" s="10">
        <v>0</v>
      </c>
      <c r="C348" s="10">
        <v>5</v>
      </c>
      <c r="D348" s="10">
        <v>9</v>
      </c>
      <c r="E348" s="10">
        <v>0</v>
      </c>
      <c r="F348" s="10">
        <v>5</v>
      </c>
      <c r="G348" s="10">
        <v>1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>
        <f>B348+C348+D348+E348+F348+G348</f>
        <v>20</v>
      </c>
      <c r="R348" s="10">
        <v>4</v>
      </c>
      <c r="S348" s="23">
        <f>Q348/86</f>
        <v>0.23255813953488372</v>
      </c>
      <c r="T348" s="12" t="s">
        <v>427</v>
      </c>
      <c r="U348" s="11" t="s">
        <v>1791</v>
      </c>
      <c r="V348" s="13" t="s">
        <v>339</v>
      </c>
      <c r="W348" s="11" t="s">
        <v>683</v>
      </c>
      <c r="X348" s="9" t="s">
        <v>163</v>
      </c>
      <c r="Y348" s="8">
        <v>5</v>
      </c>
      <c r="Z348" s="14" t="s">
        <v>398</v>
      </c>
      <c r="AA348" s="9" t="s">
        <v>1787</v>
      </c>
      <c r="AB348" s="9" t="s">
        <v>228</v>
      </c>
      <c r="AC348" s="27" t="s">
        <v>731</v>
      </c>
      <c r="AD348" s="21"/>
    </row>
    <row r="349" spans="1:32" s="3" customFormat="1" ht="18" customHeight="1" x14ac:dyDescent="0.3">
      <c r="A349" s="10" t="s">
        <v>20</v>
      </c>
      <c r="B349" s="10">
        <v>4</v>
      </c>
      <c r="C349" s="10">
        <v>4</v>
      </c>
      <c r="D349" s="10">
        <v>4</v>
      </c>
      <c r="E349" s="10">
        <v>4</v>
      </c>
      <c r="F349" s="10">
        <v>2</v>
      </c>
      <c r="G349" s="10">
        <v>2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>
        <f>B349+C349+D349+E349+F349+G349</f>
        <v>20</v>
      </c>
      <c r="R349" s="10">
        <v>4</v>
      </c>
      <c r="S349" s="23">
        <f>Q349/86</f>
        <v>0.23255813953488372</v>
      </c>
      <c r="T349" s="12" t="s">
        <v>427</v>
      </c>
      <c r="U349" s="11" t="s">
        <v>1531</v>
      </c>
      <c r="V349" s="13" t="s">
        <v>1532</v>
      </c>
      <c r="W349" s="11" t="s">
        <v>192</v>
      </c>
      <c r="X349" s="9" t="s">
        <v>154</v>
      </c>
      <c r="Y349" s="8">
        <v>5</v>
      </c>
      <c r="Z349" s="14" t="s">
        <v>344</v>
      </c>
      <c r="AA349" s="9" t="s">
        <v>1056</v>
      </c>
      <c r="AB349" s="9" t="s">
        <v>416</v>
      </c>
      <c r="AC349" s="27" t="s">
        <v>190</v>
      </c>
      <c r="AD349" s="21"/>
      <c r="AE349" s="25"/>
      <c r="AF349" s="25"/>
    </row>
    <row r="350" spans="1:32" s="3" customFormat="1" ht="18" customHeight="1" x14ac:dyDescent="0.3">
      <c r="A350" s="10" t="s">
        <v>29</v>
      </c>
      <c r="B350" s="10">
        <v>11</v>
      </c>
      <c r="C350" s="10">
        <v>1</v>
      </c>
      <c r="D350" s="10">
        <v>4</v>
      </c>
      <c r="E350" s="10">
        <v>1</v>
      </c>
      <c r="F350" s="10">
        <v>2</v>
      </c>
      <c r="G350" s="10">
        <v>1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f>B350+C350+D350+E350+F350+G350</f>
        <v>20</v>
      </c>
      <c r="R350" s="10">
        <v>14</v>
      </c>
      <c r="S350" s="23">
        <f>Q350/86</f>
        <v>0.23255813953488372</v>
      </c>
      <c r="T350" s="12" t="s">
        <v>427</v>
      </c>
      <c r="U350" s="11" t="s">
        <v>1451</v>
      </c>
      <c r="V350" s="13" t="s">
        <v>265</v>
      </c>
      <c r="W350" s="11" t="s">
        <v>226</v>
      </c>
      <c r="X350" s="9" t="s">
        <v>153</v>
      </c>
      <c r="Y350" s="8">
        <v>5</v>
      </c>
      <c r="Z350" s="14" t="s">
        <v>1444</v>
      </c>
      <c r="AA350" s="9" t="s">
        <v>1432</v>
      </c>
      <c r="AB350" s="9" t="s">
        <v>283</v>
      </c>
      <c r="AC350" s="27" t="s">
        <v>417</v>
      </c>
      <c r="AD350" s="21"/>
    </row>
    <row r="351" spans="1:32" s="3" customFormat="1" ht="18" customHeight="1" x14ac:dyDescent="0.3">
      <c r="A351" s="10" t="s">
        <v>23</v>
      </c>
      <c r="B351" s="10">
        <v>0</v>
      </c>
      <c r="C351" s="10">
        <v>5</v>
      </c>
      <c r="D351" s="10">
        <v>8</v>
      </c>
      <c r="E351" s="10">
        <v>0</v>
      </c>
      <c r="F351" s="10">
        <v>5</v>
      </c>
      <c r="G351" s="10">
        <v>2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>
        <f>B351+C351+D351+E351+F351+G351</f>
        <v>20</v>
      </c>
      <c r="R351" s="10">
        <v>3</v>
      </c>
      <c r="S351" s="23">
        <f>Q351/86</f>
        <v>0.23255813953488372</v>
      </c>
      <c r="T351" s="12" t="s">
        <v>427</v>
      </c>
      <c r="U351" s="11" t="s">
        <v>295</v>
      </c>
      <c r="V351" s="13" t="s">
        <v>988</v>
      </c>
      <c r="W351" s="11" t="s">
        <v>192</v>
      </c>
      <c r="X351" s="9" t="s">
        <v>146</v>
      </c>
      <c r="Y351" s="8">
        <v>5</v>
      </c>
      <c r="Z351" s="14" t="s">
        <v>344</v>
      </c>
      <c r="AA351" s="9" t="s">
        <v>1124</v>
      </c>
      <c r="AB351" s="9" t="s">
        <v>228</v>
      </c>
      <c r="AC351" s="27" t="s">
        <v>281</v>
      </c>
      <c r="AD351" s="21"/>
    </row>
    <row r="352" spans="1:32" s="3" customFormat="1" ht="18" customHeight="1" x14ac:dyDescent="0.3">
      <c r="A352" s="10" t="s">
        <v>24</v>
      </c>
      <c r="B352" s="10">
        <v>5</v>
      </c>
      <c r="C352" s="10">
        <v>5</v>
      </c>
      <c r="D352" s="10">
        <v>0</v>
      </c>
      <c r="E352" s="10">
        <v>1</v>
      </c>
      <c r="F352" s="10">
        <v>5</v>
      </c>
      <c r="G352" s="10">
        <v>3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>
        <f>B352+C352+D352+E352+F352+G352</f>
        <v>19</v>
      </c>
      <c r="R352" s="10">
        <v>4</v>
      </c>
      <c r="S352" s="23">
        <f>Q352/86</f>
        <v>0.22093023255813954</v>
      </c>
      <c r="T352" s="12" t="s">
        <v>427</v>
      </c>
      <c r="U352" s="11" t="s">
        <v>1127</v>
      </c>
      <c r="V352" s="13" t="s">
        <v>173</v>
      </c>
      <c r="W352" s="11" t="s">
        <v>178</v>
      </c>
      <c r="X352" s="9" t="s">
        <v>146</v>
      </c>
      <c r="Y352" s="8">
        <v>5</v>
      </c>
      <c r="Z352" s="14" t="s">
        <v>344</v>
      </c>
      <c r="AA352" s="9" t="s">
        <v>1124</v>
      </c>
      <c r="AB352" s="9" t="s">
        <v>228</v>
      </c>
      <c r="AC352" s="27" t="s">
        <v>281</v>
      </c>
      <c r="AD352" s="21"/>
    </row>
    <row r="353" spans="1:32" s="3" customFormat="1" ht="18" customHeight="1" x14ac:dyDescent="0.3">
      <c r="A353" s="10" t="s">
        <v>16</v>
      </c>
      <c r="B353" s="10">
        <v>2</v>
      </c>
      <c r="C353" s="10">
        <v>0</v>
      </c>
      <c r="D353" s="10">
        <v>13</v>
      </c>
      <c r="E353" s="10">
        <v>1</v>
      </c>
      <c r="F353" s="10">
        <v>1</v>
      </c>
      <c r="G353" s="10">
        <v>2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>
        <f>B353+C353+D353+E353+F353+G353</f>
        <v>19</v>
      </c>
      <c r="R353" s="10">
        <v>2</v>
      </c>
      <c r="S353" s="23">
        <f>Q353/86</f>
        <v>0.22093023255813954</v>
      </c>
      <c r="T353" s="12" t="s">
        <v>427</v>
      </c>
      <c r="U353" s="11" t="s">
        <v>616</v>
      </c>
      <c r="V353" s="13" t="s">
        <v>450</v>
      </c>
      <c r="W353" s="11" t="s">
        <v>1068</v>
      </c>
      <c r="X353" s="9" t="s">
        <v>145</v>
      </c>
      <c r="Y353" s="8">
        <v>5</v>
      </c>
      <c r="Z353" s="14" t="s">
        <v>398</v>
      </c>
      <c r="AA353" s="9" t="s">
        <v>1066</v>
      </c>
      <c r="AB353" s="9" t="s">
        <v>173</v>
      </c>
      <c r="AC353" s="27" t="s">
        <v>1067</v>
      </c>
      <c r="AD353" s="21"/>
    </row>
    <row r="354" spans="1:32" s="3" customFormat="1" ht="18" customHeight="1" x14ac:dyDescent="0.3">
      <c r="A354" s="10" t="s">
        <v>24</v>
      </c>
      <c r="B354" s="10">
        <v>0</v>
      </c>
      <c r="C354" s="10">
        <v>3</v>
      </c>
      <c r="D354" s="10">
        <v>15</v>
      </c>
      <c r="E354" s="10">
        <v>1</v>
      </c>
      <c r="F354" s="10">
        <v>0</v>
      </c>
      <c r="G354" s="10">
        <v>0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>
        <f>B354+C354+D354+E354+F354+G354</f>
        <v>19</v>
      </c>
      <c r="R354" s="10">
        <v>15</v>
      </c>
      <c r="S354" s="23">
        <f>Q354/86</f>
        <v>0.22093023255813954</v>
      </c>
      <c r="T354" s="12" t="s">
        <v>427</v>
      </c>
      <c r="U354" s="11" t="s">
        <v>1141</v>
      </c>
      <c r="V354" s="13" t="s">
        <v>235</v>
      </c>
      <c r="W354" s="11" t="s">
        <v>253</v>
      </c>
      <c r="X354" s="9" t="s">
        <v>153</v>
      </c>
      <c r="Y354" s="8">
        <v>5</v>
      </c>
      <c r="Z354" s="14" t="s">
        <v>1444</v>
      </c>
      <c r="AA354" s="9" t="s">
        <v>1432</v>
      </c>
      <c r="AB354" s="9" t="s">
        <v>283</v>
      </c>
      <c r="AC354" s="27" t="s">
        <v>417</v>
      </c>
      <c r="AD354" s="21"/>
    </row>
    <row r="355" spans="1:32" s="3" customFormat="1" ht="18" customHeight="1" x14ac:dyDescent="0.3">
      <c r="A355" s="10" t="s">
        <v>19</v>
      </c>
      <c r="B355" s="10">
        <v>6</v>
      </c>
      <c r="C355" s="10">
        <v>0</v>
      </c>
      <c r="D355" s="10">
        <v>9</v>
      </c>
      <c r="E355" s="10">
        <v>1</v>
      </c>
      <c r="F355" s="10">
        <v>3</v>
      </c>
      <c r="G355" s="10">
        <v>0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>
        <f>B355+C355+D355+E355+F355+G355</f>
        <v>19</v>
      </c>
      <c r="R355" s="10">
        <v>2</v>
      </c>
      <c r="S355" s="23">
        <f>Q355/86</f>
        <v>0.22093023255813954</v>
      </c>
      <c r="T355" s="12" t="s">
        <v>427</v>
      </c>
      <c r="U355" s="11" t="s">
        <v>434</v>
      </c>
      <c r="V355" s="52" t="s">
        <v>435</v>
      </c>
      <c r="W355" s="11" t="s">
        <v>436</v>
      </c>
      <c r="X355" s="9" t="s">
        <v>131</v>
      </c>
      <c r="Y355" s="8">
        <v>5</v>
      </c>
      <c r="Z355" s="14" t="s">
        <v>262</v>
      </c>
      <c r="AA355" s="9" t="s">
        <v>431</v>
      </c>
      <c r="AB355" s="9" t="s">
        <v>432</v>
      </c>
      <c r="AC355" s="27" t="s">
        <v>433</v>
      </c>
      <c r="AD355" s="21"/>
    </row>
    <row r="356" spans="1:32" s="3" customFormat="1" ht="18" customHeight="1" x14ac:dyDescent="0.3">
      <c r="A356" s="10" t="s">
        <v>16</v>
      </c>
      <c r="B356" s="10">
        <v>4</v>
      </c>
      <c r="C356" s="10">
        <v>5</v>
      </c>
      <c r="D356" s="10">
        <v>3</v>
      </c>
      <c r="E356" s="10">
        <v>1</v>
      </c>
      <c r="F356" s="10">
        <v>4</v>
      </c>
      <c r="G356" s="10">
        <v>2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>
        <f>B356+C356+D356+E356+F356+G356</f>
        <v>19</v>
      </c>
      <c r="R356" s="10">
        <v>2</v>
      </c>
      <c r="S356" s="23">
        <f>Q356/86</f>
        <v>0.22093023255813954</v>
      </c>
      <c r="T356" s="12" t="s">
        <v>427</v>
      </c>
      <c r="U356" s="11" t="s">
        <v>1675</v>
      </c>
      <c r="V356" s="13" t="s">
        <v>183</v>
      </c>
      <c r="W356" s="11" t="s">
        <v>192</v>
      </c>
      <c r="X356" s="9" t="s">
        <v>157</v>
      </c>
      <c r="Y356" s="8">
        <v>5</v>
      </c>
      <c r="Z356" s="14" t="s">
        <v>344</v>
      </c>
      <c r="AA356" s="9" t="s">
        <v>1663</v>
      </c>
      <c r="AB356" s="9" t="s">
        <v>1030</v>
      </c>
      <c r="AC356" s="27" t="s">
        <v>226</v>
      </c>
      <c r="AD356" s="21"/>
    </row>
    <row r="357" spans="1:32" s="3" customFormat="1" ht="18" customHeight="1" x14ac:dyDescent="0.3">
      <c r="A357" s="10" t="s">
        <v>19</v>
      </c>
      <c r="B357" s="10">
        <v>0</v>
      </c>
      <c r="C357" s="10">
        <v>4</v>
      </c>
      <c r="D357" s="10">
        <v>7</v>
      </c>
      <c r="E357" s="10">
        <v>0</v>
      </c>
      <c r="F357" s="10">
        <v>5</v>
      </c>
      <c r="G357" s="10">
        <v>3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>
        <f>B357+C357+D357+E357+F357+G357</f>
        <v>19</v>
      </c>
      <c r="R357" s="10">
        <v>1</v>
      </c>
      <c r="S357" s="23">
        <f>Q357/86</f>
        <v>0.22093023255813954</v>
      </c>
      <c r="T357" s="12" t="s">
        <v>427</v>
      </c>
      <c r="U357" s="11" t="s">
        <v>1276</v>
      </c>
      <c r="V357" s="13" t="s">
        <v>217</v>
      </c>
      <c r="W357" s="11" t="s">
        <v>192</v>
      </c>
      <c r="X357" s="9" t="s">
        <v>151</v>
      </c>
      <c r="Y357" s="8">
        <v>5</v>
      </c>
      <c r="Z357" s="14" t="s">
        <v>262</v>
      </c>
      <c r="AA357" s="9" t="s">
        <v>651</v>
      </c>
      <c r="AB357" s="9" t="s">
        <v>209</v>
      </c>
      <c r="AC357" s="27" t="s">
        <v>322</v>
      </c>
      <c r="AD357" s="21"/>
      <c r="AE357" s="1"/>
      <c r="AF357" s="1"/>
    </row>
    <row r="358" spans="1:32" s="3" customFormat="1" ht="18" customHeight="1" x14ac:dyDescent="0.3">
      <c r="A358" s="10" t="s">
        <v>17</v>
      </c>
      <c r="B358" s="10">
        <v>3</v>
      </c>
      <c r="C358" s="10">
        <v>5</v>
      </c>
      <c r="D358" s="10">
        <v>8</v>
      </c>
      <c r="E358" s="10">
        <v>0</v>
      </c>
      <c r="F358" s="10">
        <v>2</v>
      </c>
      <c r="G358" s="10">
        <v>0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>
        <f>B358+C358+D358+E358+F358+G358</f>
        <v>18</v>
      </c>
      <c r="R358" s="10">
        <v>5</v>
      </c>
      <c r="S358" s="23">
        <f>Q358/86</f>
        <v>0.20930232558139536</v>
      </c>
      <c r="T358" s="12" t="s">
        <v>427</v>
      </c>
      <c r="U358" s="11" t="s">
        <v>1128</v>
      </c>
      <c r="V358" s="13" t="s">
        <v>1129</v>
      </c>
      <c r="W358" s="11" t="s">
        <v>329</v>
      </c>
      <c r="X358" s="9" t="s">
        <v>146</v>
      </c>
      <c r="Y358" s="8">
        <v>5</v>
      </c>
      <c r="Z358" s="14" t="s">
        <v>262</v>
      </c>
      <c r="AA358" s="9" t="s">
        <v>1124</v>
      </c>
      <c r="AB358" s="9" t="s">
        <v>228</v>
      </c>
      <c r="AC358" s="27" t="s">
        <v>281</v>
      </c>
      <c r="AD358" s="21"/>
    </row>
    <row r="359" spans="1:32" s="3" customFormat="1" ht="18" customHeight="1" x14ac:dyDescent="0.3">
      <c r="A359" s="10" t="s">
        <v>17</v>
      </c>
      <c r="B359" s="10">
        <v>7</v>
      </c>
      <c r="C359" s="10">
        <v>2</v>
      </c>
      <c r="D359" s="10">
        <v>0</v>
      </c>
      <c r="E359" s="10">
        <v>4</v>
      </c>
      <c r="F359" s="10">
        <v>4</v>
      </c>
      <c r="G359" s="10">
        <v>1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>
        <f>B359+C359+D359+E359+F359+G359</f>
        <v>18</v>
      </c>
      <c r="R359" s="10">
        <v>3</v>
      </c>
      <c r="S359" s="23">
        <f>Q359/86</f>
        <v>0.20930232558139536</v>
      </c>
      <c r="T359" s="12" t="s">
        <v>427</v>
      </c>
      <c r="U359" s="11" t="s">
        <v>1676</v>
      </c>
      <c r="V359" s="13" t="s">
        <v>274</v>
      </c>
      <c r="W359" s="11" t="s">
        <v>1677</v>
      </c>
      <c r="X359" s="9" t="s">
        <v>157</v>
      </c>
      <c r="Y359" s="8">
        <v>5</v>
      </c>
      <c r="Z359" s="14" t="s">
        <v>344</v>
      </c>
      <c r="AA359" s="9" t="s">
        <v>1663</v>
      </c>
      <c r="AB359" s="9" t="s">
        <v>1030</v>
      </c>
      <c r="AC359" s="27" t="s">
        <v>226</v>
      </c>
      <c r="AD359" s="21"/>
    </row>
    <row r="360" spans="1:32" s="3" customFormat="1" ht="18" customHeight="1" x14ac:dyDescent="0.3">
      <c r="A360" s="10" t="s">
        <v>19</v>
      </c>
      <c r="B360" s="10">
        <v>8</v>
      </c>
      <c r="C360" s="10">
        <v>7</v>
      </c>
      <c r="D360" s="10">
        <v>0</v>
      </c>
      <c r="E360" s="10">
        <v>1</v>
      </c>
      <c r="F360" s="10">
        <v>1</v>
      </c>
      <c r="G360" s="10">
        <v>1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>
        <f>B360+C360+D360+E360+F360+G360</f>
        <v>18</v>
      </c>
      <c r="R360" s="10">
        <v>16</v>
      </c>
      <c r="S360" s="23">
        <f>Q360/86</f>
        <v>0.20930232558139536</v>
      </c>
      <c r="T360" s="12" t="s">
        <v>427</v>
      </c>
      <c r="U360" s="11" t="s">
        <v>1452</v>
      </c>
      <c r="V360" s="13" t="s">
        <v>173</v>
      </c>
      <c r="W360" s="11" t="s">
        <v>214</v>
      </c>
      <c r="X360" s="9" t="s">
        <v>153</v>
      </c>
      <c r="Y360" s="8">
        <v>5</v>
      </c>
      <c r="Z360" s="14" t="s">
        <v>258</v>
      </c>
      <c r="AA360" s="9" t="s">
        <v>1432</v>
      </c>
      <c r="AB360" s="9" t="s">
        <v>283</v>
      </c>
      <c r="AC360" s="27" t="s">
        <v>417</v>
      </c>
      <c r="AD360" s="21"/>
    </row>
    <row r="361" spans="1:32" s="3" customFormat="1" ht="18" customHeight="1" x14ac:dyDescent="0.3">
      <c r="A361" s="10" t="s">
        <v>18</v>
      </c>
      <c r="B361" s="10">
        <v>4</v>
      </c>
      <c r="C361" s="10">
        <v>0</v>
      </c>
      <c r="D361" s="10">
        <v>7</v>
      </c>
      <c r="E361" s="10">
        <v>0</v>
      </c>
      <c r="F361" s="10">
        <v>5</v>
      </c>
      <c r="G361" s="10">
        <v>1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>
        <f>B361+C361+D361+E361+F361+G361</f>
        <v>17</v>
      </c>
      <c r="R361" s="10">
        <v>2</v>
      </c>
      <c r="S361" s="23">
        <f>Q361/86</f>
        <v>0.19767441860465115</v>
      </c>
      <c r="T361" s="12" t="s">
        <v>427</v>
      </c>
      <c r="U361" s="11" t="s">
        <v>1185</v>
      </c>
      <c r="V361" s="13" t="s">
        <v>1186</v>
      </c>
      <c r="W361" s="11" t="s">
        <v>310</v>
      </c>
      <c r="X361" s="9" t="s">
        <v>147</v>
      </c>
      <c r="Y361" s="8">
        <v>5</v>
      </c>
      <c r="Z361" s="14" t="s">
        <v>272</v>
      </c>
      <c r="AA361" s="9" t="s">
        <v>1184</v>
      </c>
      <c r="AB361" s="9" t="s">
        <v>362</v>
      </c>
      <c r="AC361" s="27" t="s">
        <v>192</v>
      </c>
      <c r="AD361" s="21"/>
    </row>
    <row r="362" spans="1:32" s="3" customFormat="1" ht="18" customHeight="1" x14ac:dyDescent="0.3">
      <c r="A362" s="10" t="s">
        <v>19</v>
      </c>
      <c r="B362" s="10">
        <v>5</v>
      </c>
      <c r="C362" s="10">
        <v>3</v>
      </c>
      <c r="D362" s="10">
        <v>0</v>
      </c>
      <c r="E362" s="10">
        <v>0</v>
      </c>
      <c r="F362" s="10">
        <v>5</v>
      </c>
      <c r="G362" s="10">
        <v>4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>
        <f>B362+C362+D362+E362+F362+G362</f>
        <v>17</v>
      </c>
      <c r="R362" s="10">
        <v>1</v>
      </c>
      <c r="S362" s="23">
        <f>Q362/86</f>
        <v>0.19767441860465115</v>
      </c>
      <c r="T362" s="12" t="s">
        <v>427</v>
      </c>
      <c r="U362" s="11" t="s">
        <v>860</v>
      </c>
      <c r="V362" s="13" t="s">
        <v>615</v>
      </c>
      <c r="W362" s="11" t="s">
        <v>226</v>
      </c>
      <c r="X362" s="9" t="s">
        <v>141</v>
      </c>
      <c r="Y362" s="8">
        <v>5</v>
      </c>
      <c r="Z362" s="14" t="s">
        <v>398</v>
      </c>
      <c r="AA362" s="9" t="s">
        <v>810</v>
      </c>
      <c r="AB362" s="9" t="s">
        <v>228</v>
      </c>
      <c r="AC362" s="27" t="s">
        <v>184</v>
      </c>
      <c r="AD362" s="21"/>
    </row>
    <row r="363" spans="1:32" s="3" customFormat="1" ht="18" customHeight="1" x14ac:dyDescent="0.3">
      <c r="A363" s="10" t="s">
        <v>18</v>
      </c>
      <c r="B363" s="10">
        <v>0</v>
      </c>
      <c r="C363" s="10">
        <v>9</v>
      </c>
      <c r="D363" s="10">
        <v>6</v>
      </c>
      <c r="E363" s="10">
        <v>1</v>
      </c>
      <c r="F363" s="10">
        <v>1</v>
      </c>
      <c r="G363" s="10">
        <v>0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>
        <f>B363+C363+D363+E363+F363+G363</f>
        <v>17</v>
      </c>
      <c r="R363" s="10">
        <v>5</v>
      </c>
      <c r="S363" s="23">
        <f>Q363/86</f>
        <v>0.19767441860465115</v>
      </c>
      <c r="T363" s="12" t="s">
        <v>427</v>
      </c>
      <c r="U363" s="11" t="s">
        <v>1533</v>
      </c>
      <c r="V363" s="13" t="s">
        <v>247</v>
      </c>
      <c r="W363" s="11" t="s">
        <v>223</v>
      </c>
      <c r="X363" s="9" t="s">
        <v>154</v>
      </c>
      <c r="Y363" s="8">
        <v>5</v>
      </c>
      <c r="Z363" s="14" t="s">
        <v>258</v>
      </c>
      <c r="AA363" s="9" t="s">
        <v>1530</v>
      </c>
      <c r="AB363" s="9" t="s">
        <v>209</v>
      </c>
      <c r="AC363" s="27" t="s">
        <v>226</v>
      </c>
      <c r="AD363" s="21"/>
      <c r="AE363" s="25"/>
      <c r="AF363" s="25"/>
    </row>
    <row r="364" spans="1:32" s="3" customFormat="1" ht="18" customHeight="1" x14ac:dyDescent="0.3">
      <c r="A364" s="10" t="s">
        <v>52</v>
      </c>
      <c r="B364" s="10">
        <v>6</v>
      </c>
      <c r="C364" s="10">
        <v>4</v>
      </c>
      <c r="D364" s="10">
        <v>0</v>
      </c>
      <c r="E364" s="10">
        <v>3</v>
      </c>
      <c r="F364" s="10">
        <v>4</v>
      </c>
      <c r="G364" s="10">
        <v>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>
        <f>B364+C364+D364+E364+F364+G364</f>
        <v>17</v>
      </c>
      <c r="R364" s="10">
        <v>5</v>
      </c>
      <c r="S364" s="23">
        <f>Q364/86</f>
        <v>0.19767441860465115</v>
      </c>
      <c r="T364" s="12" t="s">
        <v>427</v>
      </c>
      <c r="U364" s="11" t="s">
        <v>412</v>
      </c>
      <c r="V364" s="13" t="s">
        <v>183</v>
      </c>
      <c r="W364" s="11" t="s">
        <v>178</v>
      </c>
      <c r="X364" s="9" t="s">
        <v>130</v>
      </c>
      <c r="Y364" s="8">
        <v>5</v>
      </c>
      <c r="Z364" s="14" t="s">
        <v>398</v>
      </c>
      <c r="AA364" s="9" t="s">
        <v>415</v>
      </c>
      <c r="AB364" s="9" t="s">
        <v>416</v>
      </c>
      <c r="AC364" s="27" t="s">
        <v>417</v>
      </c>
      <c r="AD364" s="21"/>
    </row>
    <row r="365" spans="1:32" s="3" customFormat="1" ht="18" customHeight="1" x14ac:dyDescent="0.3">
      <c r="A365" s="10" t="s">
        <v>28</v>
      </c>
      <c r="B365" s="10">
        <v>0</v>
      </c>
      <c r="C365" s="10">
        <v>3</v>
      </c>
      <c r="D365" s="10">
        <v>11</v>
      </c>
      <c r="E365" s="10">
        <v>0</v>
      </c>
      <c r="F365" s="10">
        <v>3</v>
      </c>
      <c r="G365" s="10">
        <v>0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>
        <f>B365+C365+D365+E365+F365+G365</f>
        <v>17</v>
      </c>
      <c r="R365" s="10">
        <v>17</v>
      </c>
      <c r="S365" s="23">
        <f>Q365/86</f>
        <v>0.19767441860465115</v>
      </c>
      <c r="T365" s="12" t="s">
        <v>427</v>
      </c>
      <c r="U365" s="11" t="s">
        <v>1453</v>
      </c>
      <c r="V365" s="13" t="s">
        <v>798</v>
      </c>
      <c r="W365" s="11" t="s">
        <v>340</v>
      </c>
      <c r="X365" s="9" t="s">
        <v>153</v>
      </c>
      <c r="Y365" s="8">
        <v>5</v>
      </c>
      <c r="Z365" s="14" t="s">
        <v>1444</v>
      </c>
      <c r="AA365" s="9" t="s">
        <v>1432</v>
      </c>
      <c r="AB365" s="9" t="s">
        <v>283</v>
      </c>
      <c r="AC365" s="27" t="s">
        <v>417</v>
      </c>
      <c r="AD365" s="21"/>
    </row>
    <row r="366" spans="1:32" s="3" customFormat="1" ht="18" customHeight="1" x14ac:dyDescent="0.3">
      <c r="A366" s="10" t="s">
        <v>23</v>
      </c>
      <c r="B366" s="10">
        <v>17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>
        <f>B366+C366+D366+E366+F366+G366</f>
        <v>17</v>
      </c>
      <c r="R366" s="10">
        <v>17</v>
      </c>
      <c r="S366" s="23">
        <f>Q366/86</f>
        <v>0.19767441860465115</v>
      </c>
      <c r="T366" s="12" t="s">
        <v>427</v>
      </c>
      <c r="U366" s="11" t="s">
        <v>1454</v>
      </c>
      <c r="V366" s="13" t="s">
        <v>313</v>
      </c>
      <c r="W366" s="11" t="s">
        <v>1455</v>
      </c>
      <c r="X366" s="9" t="s">
        <v>153</v>
      </c>
      <c r="Y366" s="8">
        <v>5</v>
      </c>
      <c r="Z366" s="14" t="s">
        <v>788</v>
      </c>
      <c r="AA366" s="9" t="s">
        <v>1432</v>
      </c>
      <c r="AB366" s="9" t="s">
        <v>283</v>
      </c>
      <c r="AC366" s="27" t="s">
        <v>417</v>
      </c>
      <c r="AD366" s="21"/>
    </row>
    <row r="367" spans="1:32" s="3" customFormat="1" ht="18" customHeight="1" x14ac:dyDescent="0.3">
      <c r="A367" s="10" t="s">
        <v>17</v>
      </c>
      <c r="B367" s="10">
        <v>4</v>
      </c>
      <c r="C367" s="10">
        <v>2</v>
      </c>
      <c r="D367" s="10">
        <v>7</v>
      </c>
      <c r="E367" s="10">
        <v>0</v>
      </c>
      <c r="F367" s="10">
        <v>2</v>
      </c>
      <c r="G367" s="10">
        <v>1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>
        <f>B367+C367+D367+E367+F367+G367</f>
        <v>16</v>
      </c>
      <c r="R367" s="10">
        <v>1</v>
      </c>
      <c r="S367" s="23">
        <f>Q367/86</f>
        <v>0.18604651162790697</v>
      </c>
      <c r="T367" s="12" t="s">
        <v>427</v>
      </c>
      <c r="U367" s="11" t="s">
        <v>1871</v>
      </c>
      <c r="V367" s="13" t="s">
        <v>400</v>
      </c>
      <c r="W367" s="11" t="s">
        <v>329</v>
      </c>
      <c r="X367" s="9" t="s">
        <v>164</v>
      </c>
      <c r="Y367" s="8">
        <v>5</v>
      </c>
      <c r="Z367" s="14" t="s">
        <v>344</v>
      </c>
      <c r="AA367" s="9" t="s">
        <v>1872</v>
      </c>
      <c r="AB367" s="9" t="s">
        <v>198</v>
      </c>
      <c r="AC367" s="27" t="s">
        <v>226</v>
      </c>
      <c r="AD367" s="21"/>
    </row>
    <row r="368" spans="1:32" s="3" customFormat="1" ht="18" customHeight="1" x14ac:dyDescent="0.3">
      <c r="A368" s="10" t="s">
        <v>18</v>
      </c>
      <c r="B368" s="10">
        <v>0</v>
      </c>
      <c r="C368" s="10">
        <v>0</v>
      </c>
      <c r="D368" s="10">
        <v>12</v>
      </c>
      <c r="E368" s="10">
        <v>3</v>
      </c>
      <c r="F368" s="10">
        <v>1</v>
      </c>
      <c r="G368" s="10">
        <v>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>
        <f>B368+C368+D368+E368+F368+G368</f>
        <v>16</v>
      </c>
      <c r="R368" s="10">
        <v>3</v>
      </c>
      <c r="S368" s="23">
        <f>Q368/86</f>
        <v>0.18604651162790697</v>
      </c>
      <c r="T368" s="12" t="s">
        <v>427</v>
      </c>
      <c r="U368" s="11" t="s">
        <v>437</v>
      </c>
      <c r="V368" s="13" t="s">
        <v>438</v>
      </c>
      <c r="W368" s="11" t="s">
        <v>329</v>
      </c>
      <c r="X368" s="9" t="s">
        <v>131</v>
      </c>
      <c r="Y368" s="8">
        <v>5</v>
      </c>
      <c r="Z368" s="14" t="s">
        <v>262</v>
      </c>
      <c r="AA368" s="9" t="s">
        <v>431</v>
      </c>
      <c r="AB368" s="9" t="s">
        <v>432</v>
      </c>
      <c r="AC368" s="27" t="s">
        <v>433</v>
      </c>
      <c r="AD368" s="21"/>
    </row>
    <row r="369" spans="1:32" s="3" customFormat="1" ht="18" customHeight="1" x14ac:dyDescent="0.3">
      <c r="A369" s="10" t="s">
        <v>16</v>
      </c>
      <c r="B369" s="10">
        <v>7</v>
      </c>
      <c r="C369" s="10">
        <v>0</v>
      </c>
      <c r="D369" s="10">
        <v>2</v>
      </c>
      <c r="E369" s="10">
        <v>0</v>
      </c>
      <c r="F369" s="10">
        <v>5</v>
      </c>
      <c r="G369" s="10">
        <v>2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>
        <f>B369+C369+D369+E369+F369+G369</f>
        <v>16</v>
      </c>
      <c r="R369" s="10">
        <v>1</v>
      </c>
      <c r="S369" s="23">
        <f>Q369/86</f>
        <v>0.18604651162790697</v>
      </c>
      <c r="T369" s="12" t="s">
        <v>427</v>
      </c>
      <c r="U369" s="11" t="s">
        <v>707</v>
      </c>
      <c r="V369" s="13" t="s">
        <v>602</v>
      </c>
      <c r="W369" s="11" t="s">
        <v>433</v>
      </c>
      <c r="X369" s="9" t="s">
        <v>137</v>
      </c>
      <c r="Y369" s="8">
        <v>5</v>
      </c>
      <c r="Z369" s="14" t="s">
        <v>272</v>
      </c>
      <c r="AA369" s="9" t="s">
        <v>708</v>
      </c>
      <c r="AB369" s="9" t="s">
        <v>387</v>
      </c>
      <c r="AC369" s="27" t="s">
        <v>599</v>
      </c>
      <c r="AD369" s="21"/>
    </row>
    <row r="370" spans="1:32" s="3" customFormat="1" ht="18" customHeight="1" x14ac:dyDescent="0.3">
      <c r="A370" s="10" t="s">
        <v>25</v>
      </c>
      <c r="B370" s="10">
        <v>7</v>
      </c>
      <c r="C370" s="10">
        <v>1</v>
      </c>
      <c r="D370" s="10">
        <v>0</v>
      </c>
      <c r="E370" s="10">
        <v>2</v>
      </c>
      <c r="F370" s="10">
        <v>5</v>
      </c>
      <c r="G370" s="10">
        <v>1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>
        <f>B370+C370+D370+E370+F370+G370</f>
        <v>16</v>
      </c>
      <c r="R370" s="10">
        <v>5</v>
      </c>
      <c r="S370" s="23">
        <f>Q370/86</f>
        <v>0.18604651162790697</v>
      </c>
      <c r="T370" s="12" t="s">
        <v>427</v>
      </c>
      <c r="U370" s="11" t="s">
        <v>1792</v>
      </c>
      <c r="V370" s="13" t="s">
        <v>173</v>
      </c>
      <c r="W370" s="11" t="s">
        <v>192</v>
      </c>
      <c r="X370" s="9" t="s">
        <v>163</v>
      </c>
      <c r="Y370" s="8">
        <v>5</v>
      </c>
      <c r="Z370" s="14" t="s">
        <v>398</v>
      </c>
      <c r="AA370" s="9" t="s">
        <v>1787</v>
      </c>
      <c r="AB370" s="9" t="s">
        <v>228</v>
      </c>
      <c r="AC370" s="27" t="s">
        <v>731</v>
      </c>
      <c r="AD370" s="21"/>
    </row>
    <row r="371" spans="1:32" s="3" customFormat="1" ht="18" customHeight="1" x14ac:dyDescent="0.3">
      <c r="A371" s="10" t="s">
        <v>16</v>
      </c>
      <c r="B371" s="10">
        <v>0</v>
      </c>
      <c r="C371" s="10">
        <v>0</v>
      </c>
      <c r="D371" s="10">
        <v>11</v>
      </c>
      <c r="E371" s="10">
        <v>1</v>
      </c>
      <c r="F371" s="10">
        <v>3</v>
      </c>
      <c r="G371" s="10">
        <v>1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>
        <f>B371+C371+D371+E371+F371+G371</f>
        <v>16</v>
      </c>
      <c r="R371" s="10">
        <v>1</v>
      </c>
      <c r="S371" s="23">
        <f>Q371/86</f>
        <v>0.18604651162790697</v>
      </c>
      <c r="T371" s="12" t="s">
        <v>427</v>
      </c>
      <c r="U371" s="11" t="s">
        <v>1769</v>
      </c>
      <c r="V371" s="13" t="s">
        <v>549</v>
      </c>
      <c r="W371" s="11" t="s">
        <v>310</v>
      </c>
      <c r="X371" s="9" t="s">
        <v>162</v>
      </c>
      <c r="Y371" s="8">
        <v>5</v>
      </c>
      <c r="Z371" s="14" t="s">
        <v>344</v>
      </c>
      <c r="AA371" s="9" t="s">
        <v>1770</v>
      </c>
      <c r="AB371" s="9" t="s">
        <v>362</v>
      </c>
      <c r="AC371" s="27" t="s">
        <v>1771</v>
      </c>
      <c r="AD371" s="21"/>
    </row>
    <row r="372" spans="1:32" s="3" customFormat="1" ht="18" customHeight="1" x14ac:dyDescent="0.3">
      <c r="A372" s="10" t="s">
        <v>21</v>
      </c>
      <c r="B372" s="10">
        <v>12</v>
      </c>
      <c r="C372" s="10">
        <v>0</v>
      </c>
      <c r="D372" s="10">
        <v>0</v>
      </c>
      <c r="E372" s="10">
        <v>0</v>
      </c>
      <c r="F372" s="10">
        <v>3</v>
      </c>
      <c r="G372" s="10">
        <v>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>
        <f>B372+C372+D372+E372+F372+G372</f>
        <v>15</v>
      </c>
      <c r="R372" s="10">
        <v>18</v>
      </c>
      <c r="S372" s="23">
        <f>Q372/86</f>
        <v>0.1744186046511628</v>
      </c>
      <c r="T372" s="12" t="s">
        <v>427</v>
      </c>
      <c r="U372" s="11" t="s">
        <v>1456</v>
      </c>
      <c r="V372" s="13" t="s">
        <v>1457</v>
      </c>
      <c r="W372" s="11" t="s">
        <v>1458</v>
      </c>
      <c r="X372" s="9" t="s">
        <v>153</v>
      </c>
      <c r="Y372" s="8">
        <v>5</v>
      </c>
      <c r="Z372" s="14" t="s">
        <v>788</v>
      </c>
      <c r="AA372" s="9" t="s">
        <v>1432</v>
      </c>
      <c r="AB372" s="9" t="s">
        <v>283</v>
      </c>
      <c r="AC372" s="27" t="s">
        <v>417</v>
      </c>
      <c r="AD372" s="21"/>
    </row>
    <row r="373" spans="1:32" s="3" customFormat="1" ht="18" customHeight="1" x14ac:dyDescent="0.3">
      <c r="A373" s="10" t="s">
        <v>21</v>
      </c>
      <c r="B373" s="10">
        <v>2</v>
      </c>
      <c r="C373" s="10">
        <v>4</v>
      </c>
      <c r="D373" s="10">
        <v>0</v>
      </c>
      <c r="E373" s="10">
        <v>0</v>
      </c>
      <c r="F373" s="10">
        <v>5</v>
      </c>
      <c r="G373" s="10">
        <v>4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>
        <f>B373+C373+D373+E373+F373+G373</f>
        <v>15</v>
      </c>
      <c r="R373" s="10">
        <v>6</v>
      </c>
      <c r="S373" s="23">
        <f>Q373/86</f>
        <v>0.1744186046511628</v>
      </c>
      <c r="T373" s="12" t="s">
        <v>427</v>
      </c>
      <c r="U373" s="11" t="s">
        <v>1133</v>
      </c>
      <c r="V373" s="13" t="s">
        <v>1134</v>
      </c>
      <c r="W373" s="11" t="s">
        <v>322</v>
      </c>
      <c r="X373" s="9" t="s">
        <v>146</v>
      </c>
      <c r="Y373" s="8">
        <v>5</v>
      </c>
      <c r="Z373" s="14" t="s">
        <v>344</v>
      </c>
      <c r="AA373" s="9" t="s">
        <v>1124</v>
      </c>
      <c r="AB373" s="9" t="s">
        <v>228</v>
      </c>
      <c r="AC373" s="27" t="s">
        <v>281</v>
      </c>
      <c r="AD373" s="21"/>
    </row>
    <row r="374" spans="1:32" s="3" customFormat="1" ht="18" customHeight="1" x14ac:dyDescent="0.3">
      <c r="A374" s="10" t="s">
        <v>23</v>
      </c>
      <c r="B374" s="10">
        <v>0</v>
      </c>
      <c r="C374" s="10">
        <v>1</v>
      </c>
      <c r="D374" s="10">
        <v>11</v>
      </c>
      <c r="E374" s="10">
        <v>0</v>
      </c>
      <c r="F374" s="10">
        <v>2</v>
      </c>
      <c r="G374" s="10">
        <v>1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>
        <f>B374+C374+D374+E374+F374+G374</f>
        <v>15</v>
      </c>
      <c r="R374" s="10">
        <v>6</v>
      </c>
      <c r="S374" s="23">
        <f>Q374/86</f>
        <v>0.1744186046511628</v>
      </c>
      <c r="T374" s="12" t="s">
        <v>427</v>
      </c>
      <c r="U374" s="11" t="s">
        <v>1793</v>
      </c>
      <c r="V374" s="13" t="s">
        <v>301</v>
      </c>
      <c r="W374" s="11" t="s">
        <v>275</v>
      </c>
      <c r="X374" s="9" t="s">
        <v>163</v>
      </c>
      <c r="Y374" s="8">
        <v>5</v>
      </c>
      <c r="Z374" s="14" t="s">
        <v>398</v>
      </c>
      <c r="AA374" s="9" t="s">
        <v>1787</v>
      </c>
      <c r="AB374" s="9" t="s">
        <v>228</v>
      </c>
      <c r="AC374" s="27" t="s">
        <v>731</v>
      </c>
      <c r="AD374" s="21"/>
    </row>
    <row r="375" spans="1:32" s="3" customFormat="1" ht="18" customHeight="1" x14ac:dyDescent="0.3">
      <c r="A375" s="10" t="s">
        <v>22</v>
      </c>
      <c r="B375" s="10">
        <v>7</v>
      </c>
      <c r="C375" s="10">
        <v>0</v>
      </c>
      <c r="D375" s="10">
        <v>1</v>
      </c>
      <c r="E375" s="10">
        <v>0</v>
      </c>
      <c r="F375" s="10">
        <v>5</v>
      </c>
      <c r="G375" s="10">
        <v>2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>
        <f>B375+C375+D375+E375+F375+G375</f>
        <v>15</v>
      </c>
      <c r="R375" s="10">
        <v>6</v>
      </c>
      <c r="S375" s="23">
        <f>Q375/86</f>
        <v>0.1744186046511628</v>
      </c>
      <c r="T375" s="12" t="s">
        <v>427</v>
      </c>
      <c r="U375" s="11" t="s">
        <v>1135</v>
      </c>
      <c r="V375" s="13" t="s">
        <v>505</v>
      </c>
      <c r="W375" s="11" t="s">
        <v>187</v>
      </c>
      <c r="X375" s="9" t="s">
        <v>146</v>
      </c>
      <c r="Y375" s="8">
        <v>5</v>
      </c>
      <c r="Z375" s="14" t="s">
        <v>344</v>
      </c>
      <c r="AA375" s="9" t="s">
        <v>1124</v>
      </c>
      <c r="AB375" s="9" t="s">
        <v>228</v>
      </c>
      <c r="AC375" s="27" t="s">
        <v>281</v>
      </c>
      <c r="AD375" s="21"/>
    </row>
    <row r="376" spans="1:32" s="3" customFormat="1" ht="18" customHeight="1" x14ac:dyDescent="0.3">
      <c r="A376" s="10" t="s">
        <v>17</v>
      </c>
      <c r="B376" s="10">
        <v>5</v>
      </c>
      <c r="C376" s="10">
        <v>3</v>
      </c>
      <c r="D376" s="10">
        <v>0</v>
      </c>
      <c r="E376" s="10">
        <v>0</v>
      </c>
      <c r="F376" s="10">
        <v>3</v>
      </c>
      <c r="G376" s="10">
        <v>4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>
        <f>B376+C376+D376+E376+F376+G376</f>
        <v>15</v>
      </c>
      <c r="R376" s="10">
        <v>2</v>
      </c>
      <c r="S376" s="23">
        <f>Q376/86</f>
        <v>0.1744186046511628</v>
      </c>
      <c r="T376" s="12" t="s">
        <v>427</v>
      </c>
      <c r="U376" s="11" t="s">
        <v>861</v>
      </c>
      <c r="V376" s="13" t="s">
        <v>862</v>
      </c>
      <c r="W376" s="11" t="s">
        <v>277</v>
      </c>
      <c r="X376" s="9" t="s">
        <v>141</v>
      </c>
      <c r="Y376" s="8">
        <v>5</v>
      </c>
      <c r="Z376" s="14" t="s">
        <v>398</v>
      </c>
      <c r="AA376" s="9" t="s">
        <v>810</v>
      </c>
      <c r="AB376" s="9" t="s">
        <v>228</v>
      </c>
      <c r="AC376" s="27" t="s">
        <v>184</v>
      </c>
      <c r="AD376" s="21"/>
    </row>
    <row r="377" spans="1:32" s="20" customFormat="1" ht="18" customHeight="1" x14ac:dyDescent="0.3">
      <c r="A377" s="10" t="s">
        <v>26</v>
      </c>
      <c r="B377" s="10">
        <v>7</v>
      </c>
      <c r="C377" s="10">
        <v>0</v>
      </c>
      <c r="D377" s="10">
        <v>6</v>
      </c>
      <c r="E377" s="10">
        <v>0</v>
      </c>
      <c r="F377" s="10">
        <v>2</v>
      </c>
      <c r="G377" s="10">
        <v>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>
        <f>B377+C377+D377+E377+F377+G377</f>
        <v>15</v>
      </c>
      <c r="R377" s="10">
        <v>12</v>
      </c>
      <c r="S377" s="23">
        <f>Q377/86</f>
        <v>0.1744186046511628</v>
      </c>
      <c r="T377" s="12" t="s">
        <v>427</v>
      </c>
      <c r="U377" s="11" t="s">
        <v>649</v>
      </c>
      <c r="V377" s="13" t="s">
        <v>650</v>
      </c>
      <c r="W377" s="11" t="s">
        <v>223</v>
      </c>
      <c r="X377" s="9" t="s">
        <v>135</v>
      </c>
      <c r="Y377" s="8">
        <v>5</v>
      </c>
      <c r="Z377" s="14" t="s">
        <v>272</v>
      </c>
      <c r="AA377" s="9" t="s">
        <v>621</v>
      </c>
      <c r="AB377" s="9" t="s">
        <v>622</v>
      </c>
      <c r="AC377" s="27" t="s">
        <v>329</v>
      </c>
      <c r="AD377" s="21"/>
      <c r="AE377" s="3"/>
      <c r="AF377" s="3"/>
    </row>
    <row r="378" spans="1:32" s="20" customFormat="1" ht="18" customHeight="1" x14ac:dyDescent="0.3">
      <c r="A378" s="10" t="s">
        <v>18</v>
      </c>
      <c r="B378" s="10">
        <v>0</v>
      </c>
      <c r="C378" s="10">
        <v>5</v>
      </c>
      <c r="D378" s="10">
        <v>6</v>
      </c>
      <c r="E378" s="10">
        <v>1</v>
      </c>
      <c r="F378" s="10">
        <v>3</v>
      </c>
      <c r="G378" s="10">
        <v>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>
        <f>B378+C378+D378+E378+F378+G378</f>
        <v>15</v>
      </c>
      <c r="R378" s="10">
        <v>6</v>
      </c>
      <c r="S378" s="23">
        <f>Q378/86</f>
        <v>0.1744186046511628</v>
      </c>
      <c r="T378" s="12" t="s">
        <v>427</v>
      </c>
      <c r="U378" s="11" t="s">
        <v>1130</v>
      </c>
      <c r="V378" s="13" t="s">
        <v>1131</v>
      </c>
      <c r="W378" s="11" t="s">
        <v>1132</v>
      </c>
      <c r="X378" s="9" t="s">
        <v>146</v>
      </c>
      <c r="Y378" s="8">
        <v>5</v>
      </c>
      <c r="Z378" s="14" t="s">
        <v>344</v>
      </c>
      <c r="AA378" s="9" t="s">
        <v>1124</v>
      </c>
      <c r="AB378" s="9" t="s">
        <v>228</v>
      </c>
      <c r="AC378" s="27" t="s">
        <v>281</v>
      </c>
      <c r="AD378" s="21"/>
      <c r="AE378" s="3"/>
      <c r="AF378" s="3"/>
    </row>
    <row r="379" spans="1:32" s="20" customFormat="1" ht="18" customHeight="1" x14ac:dyDescent="0.3">
      <c r="A379" s="10" t="s">
        <v>21</v>
      </c>
      <c r="B379" s="10">
        <v>2</v>
      </c>
      <c r="C379" s="10">
        <v>1</v>
      </c>
      <c r="D379" s="10">
        <v>9</v>
      </c>
      <c r="E379" s="10">
        <v>0</v>
      </c>
      <c r="F379" s="10">
        <v>1</v>
      </c>
      <c r="G379" s="10">
        <v>2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>
        <f>B379+C379+D379+E379+F379+G379</f>
        <v>15</v>
      </c>
      <c r="R379" s="10">
        <v>2</v>
      </c>
      <c r="S379" s="23">
        <f>Q379/86</f>
        <v>0.1744186046511628</v>
      </c>
      <c r="T379" s="12" t="s">
        <v>427</v>
      </c>
      <c r="U379" s="11" t="s">
        <v>863</v>
      </c>
      <c r="V379" s="13" t="s">
        <v>538</v>
      </c>
      <c r="W379" s="11" t="s">
        <v>236</v>
      </c>
      <c r="X379" s="9" t="s">
        <v>141</v>
      </c>
      <c r="Y379" s="8">
        <v>5</v>
      </c>
      <c r="Z379" s="14" t="s">
        <v>398</v>
      </c>
      <c r="AA379" s="9" t="s">
        <v>810</v>
      </c>
      <c r="AB379" s="9" t="s">
        <v>228</v>
      </c>
      <c r="AC379" s="27" t="s">
        <v>184</v>
      </c>
      <c r="AD379" s="21"/>
      <c r="AE379" s="3"/>
      <c r="AF379" s="3"/>
    </row>
    <row r="380" spans="1:32" s="20" customFormat="1" ht="18" customHeight="1" x14ac:dyDescent="0.3">
      <c r="A380" s="10" t="s">
        <v>16</v>
      </c>
      <c r="B380" s="10">
        <v>10</v>
      </c>
      <c r="C380" s="10">
        <v>4</v>
      </c>
      <c r="D380" s="10">
        <v>0</v>
      </c>
      <c r="E380" s="10">
        <v>0</v>
      </c>
      <c r="F380" s="10">
        <v>1</v>
      </c>
      <c r="G380" s="10">
        <v>0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>
        <f>B380+C380+D380+E380+F380+G380</f>
        <v>15</v>
      </c>
      <c r="R380" s="10">
        <v>1</v>
      </c>
      <c r="S380" s="23">
        <f>Q380/86</f>
        <v>0.1744186046511628</v>
      </c>
      <c r="T380" s="12" t="s">
        <v>427</v>
      </c>
      <c r="U380" s="11" t="s">
        <v>507</v>
      </c>
      <c r="V380" s="13" t="s">
        <v>505</v>
      </c>
      <c r="W380" s="11" t="s">
        <v>223</v>
      </c>
      <c r="X380" s="9" t="s">
        <v>132</v>
      </c>
      <c r="Y380" s="8">
        <v>5</v>
      </c>
      <c r="Z380" s="14" t="s">
        <v>344</v>
      </c>
      <c r="AA380" s="9" t="s">
        <v>506</v>
      </c>
      <c r="AB380" s="9" t="s">
        <v>362</v>
      </c>
      <c r="AC380" s="27" t="s">
        <v>329</v>
      </c>
      <c r="AD380" s="21"/>
      <c r="AE380" s="3"/>
      <c r="AF380" s="3"/>
    </row>
    <row r="381" spans="1:32" s="20" customFormat="1" ht="18" customHeight="1" x14ac:dyDescent="0.3">
      <c r="A381" s="10" t="s">
        <v>25</v>
      </c>
      <c r="B381" s="10">
        <v>0</v>
      </c>
      <c r="C381" s="10">
        <v>1</v>
      </c>
      <c r="D381" s="10">
        <v>4</v>
      </c>
      <c r="E381" s="10">
        <v>3</v>
      </c>
      <c r="F381" s="10">
        <v>5</v>
      </c>
      <c r="G381" s="10">
        <v>1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>
        <f>B381+C381+D381+E381+F381+G381</f>
        <v>14</v>
      </c>
      <c r="R381" s="10">
        <v>2</v>
      </c>
      <c r="S381" s="23">
        <f>Q381/86</f>
        <v>0.16279069767441862</v>
      </c>
      <c r="T381" s="12" t="s">
        <v>427</v>
      </c>
      <c r="U381" s="11" t="s">
        <v>1277</v>
      </c>
      <c r="V381" s="13" t="s">
        <v>862</v>
      </c>
      <c r="W381" s="11" t="s">
        <v>187</v>
      </c>
      <c r="X381" s="9" t="s">
        <v>151</v>
      </c>
      <c r="Y381" s="8">
        <v>5</v>
      </c>
      <c r="Z381" s="14" t="s">
        <v>729</v>
      </c>
      <c r="AA381" s="9" t="s">
        <v>651</v>
      </c>
      <c r="AB381" s="9" t="s">
        <v>209</v>
      </c>
      <c r="AC381" s="27" t="s">
        <v>322</v>
      </c>
      <c r="AD381" s="21"/>
      <c r="AE381" s="1"/>
      <c r="AF381" s="1"/>
    </row>
    <row r="382" spans="1:32" s="20" customFormat="1" ht="18" customHeight="1" x14ac:dyDescent="0.3">
      <c r="A382" s="10" t="s">
        <v>20</v>
      </c>
      <c r="B382" s="10">
        <v>0</v>
      </c>
      <c r="C382" s="10">
        <v>1</v>
      </c>
      <c r="D382" s="10">
        <v>5</v>
      </c>
      <c r="E382" s="10">
        <v>0</v>
      </c>
      <c r="F382" s="10">
        <v>5</v>
      </c>
      <c r="G382" s="10">
        <v>3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>
        <f>B382+C382+D382+E382+F382+G382</f>
        <v>14</v>
      </c>
      <c r="R382" s="10">
        <v>1</v>
      </c>
      <c r="S382" s="23">
        <f>Q382/86</f>
        <v>0.16279069767441862</v>
      </c>
      <c r="T382" s="12" t="s">
        <v>726</v>
      </c>
      <c r="U382" s="11" t="s">
        <v>732</v>
      </c>
      <c r="V382" s="13" t="s">
        <v>733</v>
      </c>
      <c r="W382" s="11" t="s">
        <v>192</v>
      </c>
      <c r="X382" s="9" t="s">
        <v>138</v>
      </c>
      <c r="Y382" s="8">
        <v>5</v>
      </c>
      <c r="Z382" s="14" t="s">
        <v>729</v>
      </c>
      <c r="AA382" s="9" t="s">
        <v>730</v>
      </c>
      <c r="AB382" s="9" t="s">
        <v>274</v>
      </c>
      <c r="AC382" s="27" t="s">
        <v>731</v>
      </c>
      <c r="AD382" s="21"/>
      <c r="AE382" s="3"/>
      <c r="AF382" s="3"/>
    </row>
    <row r="383" spans="1:32" s="20" customFormat="1" ht="18" customHeight="1" x14ac:dyDescent="0.3">
      <c r="A383" s="10" t="s">
        <v>16</v>
      </c>
      <c r="B383" s="10">
        <v>1</v>
      </c>
      <c r="C383" s="10">
        <v>2</v>
      </c>
      <c r="D383" s="10">
        <v>7</v>
      </c>
      <c r="E383" s="10">
        <v>1</v>
      </c>
      <c r="F383" s="10">
        <v>2</v>
      </c>
      <c r="G383" s="10">
        <v>1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>
        <f>B383+C383+D383+E383+F383+G383</f>
        <v>14</v>
      </c>
      <c r="R383" s="10">
        <v>2</v>
      </c>
      <c r="S383" s="23">
        <f>Q383/86</f>
        <v>0.16279069767441862</v>
      </c>
      <c r="T383" s="12" t="s">
        <v>427</v>
      </c>
      <c r="U383" s="11" t="s">
        <v>2016</v>
      </c>
      <c r="V383" s="13" t="s">
        <v>333</v>
      </c>
      <c r="W383" s="11" t="s">
        <v>288</v>
      </c>
      <c r="X383" s="9" t="s">
        <v>170</v>
      </c>
      <c r="Y383" s="8">
        <v>5</v>
      </c>
      <c r="Z383" s="14">
        <v>4</v>
      </c>
      <c r="AA383" s="9" t="s">
        <v>2014</v>
      </c>
      <c r="AB383" s="9" t="s">
        <v>2015</v>
      </c>
      <c r="AC383" s="27" t="s">
        <v>2129</v>
      </c>
      <c r="AD383" s="21"/>
      <c r="AE383" s="3"/>
      <c r="AF383" s="3"/>
    </row>
    <row r="384" spans="1:32" s="20" customFormat="1" ht="18" customHeight="1" x14ac:dyDescent="0.3">
      <c r="A384" s="10" t="s">
        <v>17</v>
      </c>
      <c r="B384" s="10">
        <v>0</v>
      </c>
      <c r="C384" s="10">
        <v>5</v>
      </c>
      <c r="D384" s="10">
        <v>2</v>
      </c>
      <c r="E384" s="10">
        <v>2</v>
      </c>
      <c r="F384" s="10">
        <v>3</v>
      </c>
      <c r="G384" s="10">
        <v>2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>
        <f>B384+C384+D384+E384+F384+G384</f>
        <v>14</v>
      </c>
      <c r="R384" s="10">
        <v>1</v>
      </c>
      <c r="S384" s="23">
        <f>Q384/86</f>
        <v>0.16279069767441862</v>
      </c>
      <c r="T384" s="12" t="s">
        <v>726</v>
      </c>
      <c r="U384" s="11" t="s">
        <v>727</v>
      </c>
      <c r="V384" s="13" t="s">
        <v>499</v>
      </c>
      <c r="W384" s="11" t="s">
        <v>728</v>
      </c>
      <c r="X384" s="9" t="s">
        <v>138</v>
      </c>
      <c r="Y384" s="8">
        <v>5</v>
      </c>
      <c r="Z384" s="14" t="s">
        <v>729</v>
      </c>
      <c r="AA384" s="9" t="s">
        <v>730</v>
      </c>
      <c r="AB384" s="9" t="s">
        <v>274</v>
      </c>
      <c r="AC384" s="27" t="s">
        <v>731</v>
      </c>
      <c r="AD384" s="21"/>
      <c r="AE384" s="3"/>
      <c r="AF384" s="3"/>
    </row>
    <row r="385" spans="1:32" s="20" customFormat="1" ht="18" customHeight="1" x14ac:dyDescent="0.3">
      <c r="A385" s="10" t="s">
        <v>20</v>
      </c>
      <c r="B385" s="10">
        <v>5</v>
      </c>
      <c r="C385" s="10">
        <v>3</v>
      </c>
      <c r="D385" s="10">
        <v>2</v>
      </c>
      <c r="E385" s="10">
        <v>0</v>
      </c>
      <c r="F385" s="10">
        <v>3</v>
      </c>
      <c r="G385" s="10">
        <v>1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>
        <f>B385+C385+D385+E385+F385+G385</f>
        <v>14</v>
      </c>
      <c r="R385" s="10">
        <v>4</v>
      </c>
      <c r="S385" s="23">
        <f>Q385/86</f>
        <v>0.16279069767441862</v>
      </c>
      <c r="T385" s="12" t="s">
        <v>427</v>
      </c>
      <c r="U385" s="11" t="s">
        <v>1678</v>
      </c>
      <c r="V385" s="13" t="s">
        <v>1679</v>
      </c>
      <c r="W385" s="11" t="s">
        <v>250</v>
      </c>
      <c r="X385" s="9" t="s">
        <v>157</v>
      </c>
      <c r="Y385" s="8">
        <v>5</v>
      </c>
      <c r="Z385" s="14" t="s">
        <v>344</v>
      </c>
      <c r="AA385" s="9" t="s">
        <v>1663</v>
      </c>
      <c r="AB385" s="9" t="s">
        <v>1030</v>
      </c>
      <c r="AC385" s="27" t="s">
        <v>226</v>
      </c>
      <c r="AD385" s="21"/>
      <c r="AE385" s="3"/>
      <c r="AF385" s="3"/>
    </row>
    <row r="386" spans="1:32" s="20" customFormat="1" ht="18" customHeight="1" x14ac:dyDescent="0.3">
      <c r="A386" s="10" t="s">
        <v>16</v>
      </c>
      <c r="B386" s="10">
        <v>5</v>
      </c>
      <c r="C386" s="10">
        <v>0</v>
      </c>
      <c r="D386" s="10">
        <v>6</v>
      </c>
      <c r="E386" s="10">
        <v>1</v>
      </c>
      <c r="F386" s="10">
        <v>2</v>
      </c>
      <c r="G386" s="10">
        <v>0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>
        <f>B386+C386+D386+E386+F386+G386</f>
        <v>14</v>
      </c>
      <c r="R386" s="10">
        <v>1</v>
      </c>
      <c r="S386" s="23">
        <v>0.16279069767441862</v>
      </c>
      <c r="T386" s="12" t="s">
        <v>427</v>
      </c>
      <c r="U386" s="11" t="s">
        <v>972</v>
      </c>
      <c r="V386" s="13" t="s">
        <v>973</v>
      </c>
      <c r="W386" s="11" t="s">
        <v>190</v>
      </c>
      <c r="X386" s="9" t="s">
        <v>142</v>
      </c>
      <c r="Y386" s="8">
        <v>5</v>
      </c>
      <c r="Z386" s="14" t="s">
        <v>272</v>
      </c>
      <c r="AA386" s="9" t="s">
        <v>974</v>
      </c>
      <c r="AB386" s="9" t="s">
        <v>432</v>
      </c>
      <c r="AC386" s="27" t="s">
        <v>192</v>
      </c>
      <c r="AD386" s="21"/>
      <c r="AE386" s="3"/>
      <c r="AF386" s="3"/>
    </row>
    <row r="387" spans="1:32" s="20" customFormat="1" ht="18" customHeight="1" x14ac:dyDescent="0.3">
      <c r="A387" s="10" t="s">
        <v>17</v>
      </c>
      <c r="B387" s="10">
        <v>5</v>
      </c>
      <c r="C387" s="10">
        <v>0</v>
      </c>
      <c r="D387" s="10">
        <v>3</v>
      </c>
      <c r="E387" s="10">
        <v>0</v>
      </c>
      <c r="F387" s="10">
        <v>5</v>
      </c>
      <c r="G387" s="10">
        <v>1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>
        <f>B387+C387+D387+E387+F387+G387</f>
        <v>14</v>
      </c>
      <c r="R387" s="10">
        <v>3</v>
      </c>
      <c r="S387" s="23">
        <f>Q387/86</f>
        <v>0.16279069767441862</v>
      </c>
      <c r="T387" s="12" t="s">
        <v>427</v>
      </c>
      <c r="U387" s="11" t="s">
        <v>1187</v>
      </c>
      <c r="V387" s="13" t="s">
        <v>559</v>
      </c>
      <c r="W387" s="11" t="s">
        <v>207</v>
      </c>
      <c r="X387" s="9" t="s">
        <v>147</v>
      </c>
      <c r="Y387" s="8">
        <v>5</v>
      </c>
      <c r="Z387" s="14" t="s">
        <v>272</v>
      </c>
      <c r="AA387" s="9" t="s">
        <v>1184</v>
      </c>
      <c r="AB387" s="9" t="s">
        <v>362</v>
      </c>
      <c r="AC387" s="27" t="s">
        <v>192</v>
      </c>
      <c r="AD387" s="21"/>
      <c r="AE387" s="3"/>
      <c r="AF387" s="3"/>
    </row>
    <row r="388" spans="1:32" s="20" customFormat="1" ht="18" customHeight="1" x14ac:dyDescent="0.3">
      <c r="A388" s="10" t="s">
        <v>16</v>
      </c>
      <c r="B388" s="10">
        <v>0</v>
      </c>
      <c r="C388" s="10">
        <v>4</v>
      </c>
      <c r="D388" s="10">
        <v>4</v>
      </c>
      <c r="E388" s="10">
        <v>3</v>
      </c>
      <c r="F388" s="10">
        <v>2</v>
      </c>
      <c r="G388" s="10">
        <v>0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>
        <f>B388+C388+D388+E388+F388+G388</f>
        <v>13</v>
      </c>
      <c r="R388" s="10">
        <v>6</v>
      </c>
      <c r="S388" s="23">
        <f>Q388/86</f>
        <v>0.15116279069767441</v>
      </c>
      <c r="T388" s="12" t="s">
        <v>427</v>
      </c>
      <c r="U388" s="11" t="s">
        <v>342</v>
      </c>
      <c r="V388" s="13" t="s">
        <v>343</v>
      </c>
      <c r="W388" s="11" t="s">
        <v>192</v>
      </c>
      <c r="X388" s="9" t="s">
        <v>130</v>
      </c>
      <c r="Y388" s="8">
        <v>5</v>
      </c>
      <c r="Z388" s="14" t="s">
        <v>344</v>
      </c>
      <c r="AA388" s="9" t="s">
        <v>418</v>
      </c>
      <c r="AB388" s="9" t="s">
        <v>416</v>
      </c>
      <c r="AC388" s="27" t="s">
        <v>190</v>
      </c>
      <c r="AD388" s="21"/>
      <c r="AE388" s="3"/>
      <c r="AF388" s="3"/>
    </row>
    <row r="389" spans="1:32" s="20" customFormat="1" ht="18" customHeight="1" x14ac:dyDescent="0.3">
      <c r="A389" s="10" t="s">
        <v>18</v>
      </c>
      <c r="B389" s="10">
        <v>5</v>
      </c>
      <c r="C389" s="10">
        <v>1</v>
      </c>
      <c r="D389" s="10">
        <v>2</v>
      </c>
      <c r="E389" s="10">
        <v>0</v>
      </c>
      <c r="F389" s="10">
        <v>1</v>
      </c>
      <c r="G389" s="10">
        <v>4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>
        <f>B389+C389+D389+E389+F389+G389</f>
        <v>13</v>
      </c>
      <c r="R389" s="10">
        <v>3</v>
      </c>
      <c r="S389" s="23">
        <f>Q389/86</f>
        <v>0.15116279069767441</v>
      </c>
      <c r="T389" s="12" t="s">
        <v>427</v>
      </c>
      <c r="U389" s="11" t="s">
        <v>864</v>
      </c>
      <c r="V389" s="13" t="s">
        <v>865</v>
      </c>
      <c r="W389" s="11" t="s">
        <v>866</v>
      </c>
      <c r="X389" s="9" t="s">
        <v>141</v>
      </c>
      <c r="Y389" s="8">
        <v>5</v>
      </c>
      <c r="Z389" s="14" t="s">
        <v>398</v>
      </c>
      <c r="AA389" s="9" t="s">
        <v>810</v>
      </c>
      <c r="AB389" s="9" t="s">
        <v>228</v>
      </c>
      <c r="AC389" s="27" t="s">
        <v>184</v>
      </c>
      <c r="AD389" s="21"/>
      <c r="AE389" s="3"/>
      <c r="AF389" s="3"/>
    </row>
    <row r="390" spans="1:32" s="20" customFormat="1" ht="18" customHeight="1" x14ac:dyDescent="0.3">
      <c r="A390" s="10" t="s">
        <v>31</v>
      </c>
      <c r="B390" s="10">
        <v>3</v>
      </c>
      <c r="C390" s="10">
        <v>0</v>
      </c>
      <c r="D390" s="10">
        <v>0</v>
      </c>
      <c r="E390" s="10">
        <v>1</v>
      </c>
      <c r="F390" s="10">
        <v>3</v>
      </c>
      <c r="G390" s="10">
        <v>6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>
        <f>B390+C390+D390+E390+F390+G390</f>
        <v>13</v>
      </c>
      <c r="R390" s="10">
        <v>13</v>
      </c>
      <c r="S390" s="23">
        <f>Q390/86</f>
        <v>0.15116279069767441</v>
      </c>
      <c r="T390" s="12" t="s">
        <v>427</v>
      </c>
      <c r="U390" s="11" t="s">
        <v>651</v>
      </c>
      <c r="V390" s="13" t="s">
        <v>209</v>
      </c>
      <c r="W390" s="11" t="s">
        <v>329</v>
      </c>
      <c r="X390" s="9" t="s">
        <v>135</v>
      </c>
      <c r="Y390" s="8">
        <v>5</v>
      </c>
      <c r="Z390" s="14" t="s">
        <v>344</v>
      </c>
      <c r="AA390" s="9" t="s">
        <v>621</v>
      </c>
      <c r="AB390" s="9" t="s">
        <v>622</v>
      </c>
      <c r="AC390" s="27" t="s">
        <v>329</v>
      </c>
      <c r="AD390" s="21"/>
      <c r="AE390" s="3"/>
      <c r="AF390" s="3"/>
    </row>
    <row r="391" spans="1:32" s="3" customFormat="1" ht="33.75" customHeight="1" x14ac:dyDescent="0.3">
      <c r="A391" s="10" t="s">
        <v>39</v>
      </c>
      <c r="B391" s="10">
        <v>8</v>
      </c>
      <c r="C391" s="10">
        <v>0</v>
      </c>
      <c r="D391" s="10">
        <v>0</v>
      </c>
      <c r="E391" s="10">
        <v>0</v>
      </c>
      <c r="F391" s="10">
        <v>1</v>
      </c>
      <c r="G391" s="10">
        <v>4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>
        <f>B391+C391+D391+E391+F391+G391</f>
        <v>13</v>
      </c>
      <c r="R391" s="10">
        <v>13</v>
      </c>
      <c r="S391" s="23">
        <f>Q391/86</f>
        <v>0.15116279069767441</v>
      </c>
      <c r="T391" s="12" t="s">
        <v>427</v>
      </c>
      <c r="U391" s="11" t="s">
        <v>653</v>
      </c>
      <c r="V391" s="13" t="s">
        <v>403</v>
      </c>
      <c r="W391" s="11" t="s">
        <v>340</v>
      </c>
      <c r="X391" s="9" t="s">
        <v>135</v>
      </c>
      <c r="Y391" s="8">
        <v>5</v>
      </c>
      <c r="Z391" s="14" t="s">
        <v>398</v>
      </c>
      <c r="AA391" s="9" t="s">
        <v>624</v>
      </c>
      <c r="AB391" s="9" t="s">
        <v>217</v>
      </c>
      <c r="AC391" s="27" t="s">
        <v>417</v>
      </c>
      <c r="AD391" s="21"/>
    </row>
    <row r="392" spans="1:32" s="3" customFormat="1" ht="18" customHeight="1" x14ac:dyDescent="0.3">
      <c r="A392" s="10" t="s">
        <v>35</v>
      </c>
      <c r="B392" s="10">
        <v>10</v>
      </c>
      <c r="C392" s="10">
        <v>0</v>
      </c>
      <c r="D392" s="10">
        <v>0</v>
      </c>
      <c r="E392" s="10">
        <v>1</v>
      </c>
      <c r="F392" s="10">
        <v>2</v>
      </c>
      <c r="G392" s="10">
        <v>0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>
        <f>B392+C392+D392+E392+F392+G392</f>
        <v>13</v>
      </c>
      <c r="R392" s="10">
        <v>13</v>
      </c>
      <c r="S392" s="23">
        <f>Q392/86</f>
        <v>0.15116279069767441</v>
      </c>
      <c r="T392" s="12" t="s">
        <v>427</v>
      </c>
      <c r="U392" s="11" t="s">
        <v>652</v>
      </c>
      <c r="V392" s="13" t="s">
        <v>209</v>
      </c>
      <c r="W392" s="11" t="s">
        <v>192</v>
      </c>
      <c r="X392" s="9" t="s">
        <v>135</v>
      </c>
      <c r="Y392" s="8">
        <v>5</v>
      </c>
      <c r="Z392" s="14" t="s">
        <v>272</v>
      </c>
      <c r="AA392" s="9" t="s">
        <v>621</v>
      </c>
      <c r="AB392" s="9" t="s">
        <v>622</v>
      </c>
      <c r="AC392" s="27" t="s">
        <v>329</v>
      </c>
      <c r="AD392" s="21"/>
    </row>
    <row r="393" spans="1:32" s="3" customFormat="1" ht="18" customHeight="1" x14ac:dyDescent="0.3">
      <c r="A393" s="10" t="s">
        <v>22</v>
      </c>
      <c r="B393" s="10">
        <v>12</v>
      </c>
      <c r="C393" s="10">
        <v>0</v>
      </c>
      <c r="D393" s="10">
        <v>0</v>
      </c>
      <c r="E393" s="10">
        <v>0</v>
      </c>
      <c r="F393" s="10">
        <v>1</v>
      </c>
      <c r="G393" s="10">
        <v>0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>
        <f>B393+C393+D393+E393+F393+G393</f>
        <v>13</v>
      </c>
      <c r="R393" s="10">
        <v>3</v>
      </c>
      <c r="S393" s="23">
        <f>Q393/86</f>
        <v>0.15116279069767441</v>
      </c>
      <c r="T393" s="12" t="s">
        <v>427</v>
      </c>
      <c r="U393" s="11" t="s">
        <v>1912</v>
      </c>
      <c r="V393" s="13" t="s">
        <v>331</v>
      </c>
      <c r="W393" s="11" t="s">
        <v>1913</v>
      </c>
      <c r="X393" s="9" t="s">
        <v>165</v>
      </c>
      <c r="Y393" s="8">
        <v>5</v>
      </c>
      <c r="Z393" s="14" t="s">
        <v>314</v>
      </c>
      <c r="AA393" s="9" t="s">
        <v>1908</v>
      </c>
      <c r="AB393" s="9" t="s">
        <v>1909</v>
      </c>
      <c r="AC393" s="27" t="s">
        <v>610</v>
      </c>
      <c r="AD393" s="21"/>
    </row>
    <row r="394" spans="1:32" s="3" customFormat="1" ht="18" customHeight="1" x14ac:dyDescent="0.3">
      <c r="A394" s="10" t="s">
        <v>26</v>
      </c>
      <c r="B394" s="10">
        <v>0</v>
      </c>
      <c r="C394" s="10">
        <v>4</v>
      </c>
      <c r="D394" s="10">
        <v>6</v>
      </c>
      <c r="E394" s="10">
        <v>0</v>
      </c>
      <c r="F394" s="10">
        <v>2</v>
      </c>
      <c r="G394" s="10">
        <v>1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>
        <f>B394+C394+D394+E394+F394+G394</f>
        <v>13</v>
      </c>
      <c r="R394" s="10">
        <v>3</v>
      </c>
      <c r="S394" s="23">
        <f>Q394/86</f>
        <v>0.15116279069767441</v>
      </c>
      <c r="T394" s="12" t="s">
        <v>427</v>
      </c>
      <c r="U394" s="11" t="s">
        <v>1278</v>
      </c>
      <c r="V394" s="13" t="s">
        <v>173</v>
      </c>
      <c r="W394" s="11" t="s">
        <v>553</v>
      </c>
      <c r="X394" s="9" t="s">
        <v>151</v>
      </c>
      <c r="Y394" s="8">
        <v>5</v>
      </c>
      <c r="Z394" s="14" t="s">
        <v>262</v>
      </c>
      <c r="AA394" s="9" t="s">
        <v>651</v>
      </c>
      <c r="AB394" s="9" t="s">
        <v>209</v>
      </c>
      <c r="AC394" s="27" t="s">
        <v>322</v>
      </c>
      <c r="AD394" s="21"/>
      <c r="AE394" s="1"/>
      <c r="AF394" s="1"/>
    </row>
    <row r="395" spans="1:32" s="3" customFormat="1" ht="18" customHeight="1" x14ac:dyDescent="0.3">
      <c r="A395" s="10" t="s">
        <v>19</v>
      </c>
      <c r="B395" s="10">
        <v>4</v>
      </c>
      <c r="C395" s="10">
        <v>3</v>
      </c>
      <c r="D395" s="10">
        <v>0</v>
      </c>
      <c r="E395" s="10">
        <v>3</v>
      </c>
      <c r="F395" s="10">
        <v>3</v>
      </c>
      <c r="G395" s="10">
        <v>0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>
        <f>B395+C395+D395+E395+F395+G395</f>
        <v>13</v>
      </c>
      <c r="R395" s="10">
        <v>5</v>
      </c>
      <c r="S395" s="23">
        <f>Q395/86</f>
        <v>0.15116279069767441</v>
      </c>
      <c r="T395" s="12" t="s">
        <v>427</v>
      </c>
      <c r="U395" s="11" t="s">
        <v>1680</v>
      </c>
      <c r="V395" s="13" t="s">
        <v>339</v>
      </c>
      <c r="W395" s="11" t="s">
        <v>340</v>
      </c>
      <c r="X395" s="9" t="s">
        <v>157</v>
      </c>
      <c r="Y395" s="8">
        <v>5</v>
      </c>
      <c r="Z395" s="14" t="s">
        <v>344</v>
      </c>
      <c r="AA395" s="9" t="s">
        <v>1663</v>
      </c>
      <c r="AB395" s="9" t="s">
        <v>1030</v>
      </c>
      <c r="AC395" s="27" t="s">
        <v>226</v>
      </c>
      <c r="AD395" s="21"/>
    </row>
    <row r="396" spans="1:32" s="3" customFormat="1" ht="18" customHeight="1" x14ac:dyDescent="0.3">
      <c r="A396" s="10" t="s">
        <v>47</v>
      </c>
      <c r="B396" s="10">
        <v>6</v>
      </c>
      <c r="C396" s="10">
        <v>2</v>
      </c>
      <c r="D396" s="10">
        <v>0</v>
      </c>
      <c r="E396" s="10">
        <v>0</v>
      </c>
      <c r="F396" s="10">
        <v>3</v>
      </c>
      <c r="G396" s="10">
        <v>2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>
        <f>B396+C396+D396+E396+F396+G396</f>
        <v>13</v>
      </c>
      <c r="R396" s="10">
        <v>6</v>
      </c>
      <c r="S396" s="23">
        <f>Q396/86</f>
        <v>0.15116279069767441</v>
      </c>
      <c r="T396" s="12" t="s">
        <v>427</v>
      </c>
      <c r="U396" s="11" t="s">
        <v>399</v>
      </c>
      <c r="V396" s="13" t="s">
        <v>400</v>
      </c>
      <c r="W396" s="11" t="s">
        <v>401</v>
      </c>
      <c r="X396" s="9" t="s">
        <v>130</v>
      </c>
      <c r="Y396" s="8">
        <v>5</v>
      </c>
      <c r="Z396" s="14" t="s">
        <v>398</v>
      </c>
      <c r="AA396" s="9" t="s">
        <v>415</v>
      </c>
      <c r="AB396" s="9" t="s">
        <v>416</v>
      </c>
      <c r="AC396" s="27" t="s">
        <v>417</v>
      </c>
      <c r="AD396" s="21"/>
    </row>
    <row r="397" spans="1:32" s="3" customFormat="1" ht="18" customHeight="1" x14ac:dyDescent="0.3">
      <c r="A397" s="10" t="s">
        <v>20</v>
      </c>
      <c r="B397" s="10">
        <v>1</v>
      </c>
      <c r="C397" s="10">
        <v>0</v>
      </c>
      <c r="D397" s="10">
        <v>12</v>
      </c>
      <c r="E397" s="10">
        <v>0</v>
      </c>
      <c r="F397" s="10">
        <v>0</v>
      </c>
      <c r="G397" s="10">
        <v>0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>
        <f>B397+C397+D397+E397+F397+G397</f>
        <v>13</v>
      </c>
      <c r="R397" s="10">
        <v>8</v>
      </c>
      <c r="S397" s="23">
        <f>Q397/86</f>
        <v>0.15116279069767441</v>
      </c>
      <c r="T397" s="12" t="s">
        <v>427</v>
      </c>
      <c r="U397" s="11" t="s">
        <v>558</v>
      </c>
      <c r="V397" s="13" t="s">
        <v>559</v>
      </c>
      <c r="W397" s="11" t="s">
        <v>204</v>
      </c>
      <c r="X397" s="9" t="s">
        <v>133</v>
      </c>
      <c r="Y397" s="8">
        <v>5</v>
      </c>
      <c r="Z397" s="14" t="s">
        <v>262</v>
      </c>
      <c r="AA397" s="9" t="s">
        <v>529</v>
      </c>
      <c r="AB397" s="9" t="s">
        <v>381</v>
      </c>
      <c r="AC397" s="27" t="s">
        <v>178</v>
      </c>
      <c r="AD397" s="21"/>
    </row>
    <row r="398" spans="1:32" s="3" customFormat="1" ht="18" customHeight="1" x14ac:dyDescent="0.3">
      <c r="A398" s="10" t="s">
        <v>19</v>
      </c>
      <c r="B398" s="10">
        <v>4</v>
      </c>
      <c r="C398" s="10">
        <v>0</v>
      </c>
      <c r="D398" s="10">
        <v>7</v>
      </c>
      <c r="E398" s="10">
        <v>1</v>
      </c>
      <c r="F398" s="10">
        <v>0</v>
      </c>
      <c r="G398" s="10">
        <v>1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>
        <f>B398+C398+D398+E398+F398+G398</f>
        <v>13</v>
      </c>
      <c r="R398" s="10">
        <v>3</v>
      </c>
      <c r="S398" s="23">
        <f>Q398/86</f>
        <v>0.15116279069767441</v>
      </c>
      <c r="T398" s="12" t="s">
        <v>427</v>
      </c>
      <c r="U398" s="11" t="s">
        <v>1069</v>
      </c>
      <c r="V398" s="13" t="s">
        <v>862</v>
      </c>
      <c r="W398" s="11" t="s">
        <v>322</v>
      </c>
      <c r="X398" s="9" t="s">
        <v>145</v>
      </c>
      <c r="Y398" s="8">
        <v>5</v>
      </c>
      <c r="Z398" s="14" t="s">
        <v>398</v>
      </c>
      <c r="AA398" s="9" t="s">
        <v>1066</v>
      </c>
      <c r="AB398" s="9" t="s">
        <v>173</v>
      </c>
      <c r="AC398" s="27" t="s">
        <v>1067</v>
      </c>
      <c r="AD398" s="21"/>
    </row>
    <row r="399" spans="1:32" s="3" customFormat="1" ht="18" customHeight="1" x14ac:dyDescent="0.3">
      <c r="A399" s="10" t="s">
        <v>18</v>
      </c>
      <c r="B399" s="10">
        <v>1</v>
      </c>
      <c r="C399" s="10">
        <v>1</v>
      </c>
      <c r="D399" s="10">
        <v>2</v>
      </c>
      <c r="E399" s="10">
        <v>0</v>
      </c>
      <c r="F399" s="10">
        <v>5</v>
      </c>
      <c r="G399" s="10">
        <v>4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>
        <f>B399+C399+D399+E399+F399+G399</f>
        <v>13</v>
      </c>
      <c r="R399" s="10">
        <v>2</v>
      </c>
      <c r="S399" s="23">
        <f>Q399/86</f>
        <v>0.15116279069767441</v>
      </c>
      <c r="T399" s="12" t="s">
        <v>726</v>
      </c>
      <c r="U399" s="11" t="s">
        <v>734</v>
      </c>
      <c r="V399" s="13" t="s">
        <v>735</v>
      </c>
      <c r="W399" s="11" t="s">
        <v>561</v>
      </c>
      <c r="X399" s="9" t="s">
        <v>138</v>
      </c>
      <c r="Y399" s="8">
        <v>5</v>
      </c>
      <c r="Z399" s="14" t="s">
        <v>729</v>
      </c>
      <c r="AA399" s="9" t="s">
        <v>730</v>
      </c>
      <c r="AB399" s="9" t="s">
        <v>274</v>
      </c>
      <c r="AC399" s="27" t="s">
        <v>731</v>
      </c>
      <c r="AD399" s="21"/>
    </row>
    <row r="400" spans="1:32" s="3" customFormat="1" ht="18" customHeight="1" x14ac:dyDescent="0.3">
      <c r="A400" s="10" t="s">
        <v>21</v>
      </c>
      <c r="B400" s="10">
        <v>5</v>
      </c>
      <c r="C400" s="10">
        <v>0</v>
      </c>
      <c r="D400" s="10">
        <v>3</v>
      </c>
      <c r="E400" s="10">
        <v>2</v>
      </c>
      <c r="F400" s="10">
        <v>1</v>
      </c>
      <c r="G400" s="10">
        <v>2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>
        <f>B400+C400+D400+E400+F400+G400</f>
        <v>13</v>
      </c>
      <c r="R400" s="10">
        <v>7</v>
      </c>
      <c r="S400" s="23">
        <f>Q400/86</f>
        <v>0.15116279069767441</v>
      </c>
      <c r="T400" s="12" t="s">
        <v>427</v>
      </c>
      <c r="U400" s="11" t="s">
        <v>1794</v>
      </c>
      <c r="V400" s="13" t="s">
        <v>217</v>
      </c>
      <c r="W400" s="11" t="s">
        <v>223</v>
      </c>
      <c r="X400" s="9" t="s">
        <v>163</v>
      </c>
      <c r="Y400" s="8">
        <v>5</v>
      </c>
      <c r="Z400" s="14" t="s">
        <v>1790</v>
      </c>
      <c r="AA400" s="9" t="s">
        <v>1787</v>
      </c>
      <c r="AB400" s="9" t="s">
        <v>228</v>
      </c>
      <c r="AC400" s="27" t="s">
        <v>731</v>
      </c>
      <c r="AD400" s="21"/>
    </row>
    <row r="401" spans="1:30" s="3" customFormat="1" ht="18" customHeight="1" x14ac:dyDescent="0.3">
      <c r="A401" s="10" t="s">
        <v>35</v>
      </c>
      <c r="B401" s="10">
        <v>2</v>
      </c>
      <c r="C401" s="10">
        <v>2</v>
      </c>
      <c r="D401" s="10">
        <v>4</v>
      </c>
      <c r="E401" s="10">
        <v>2</v>
      </c>
      <c r="F401" s="10">
        <v>1</v>
      </c>
      <c r="G401" s="10">
        <v>2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>
        <f>B401+C401+D401+E401+F401+G401</f>
        <v>13</v>
      </c>
      <c r="R401" s="10">
        <v>19</v>
      </c>
      <c r="S401" s="23">
        <f>Q401/86</f>
        <v>0.15116279069767441</v>
      </c>
      <c r="T401" s="12" t="s">
        <v>427</v>
      </c>
      <c r="U401" s="11" t="s">
        <v>1459</v>
      </c>
      <c r="V401" s="13" t="s">
        <v>225</v>
      </c>
      <c r="W401" s="11" t="s">
        <v>192</v>
      </c>
      <c r="X401" s="9" t="s">
        <v>153</v>
      </c>
      <c r="Y401" s="8">
        <v>5</v>
      </c>
      <c r="Z401" s="14" t="s">
        <v>262</v>
      </c>
      <c r="AA401" s="9" t="s">
        <v>1434</v>
      </c>
      <c r="AB401" s="9" t="s">
        <v>622</v>
      </c>
      <c r="AC401" s="27" t="s">
        <v>281</v>
      </c>
      <c r="AD401" s="21"/>
    </row>
    <row r="402" spans="1:30" s="3" customFormat="1" ht="18" customHeight="1" x14ac:dyDescent="0.3">
      <c r="A402" s="10" t="s">
        <v>17</v>
      </c>
      <c r="B402" s="10">
        <v>5</v>
      </c>
      <c r="C402" s="10">
        <v>0</v>
      </c>
      <c r="D402" s="10">
        <v>4</v>
      </c>
      <c r="E402" s="10">
        <v>0</v>
      </c>
      <c r="F402" s="10">
        <v>1</v>
      </c>
      <c r="G402" s="10">
        <v>2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>
        <f>B402+C402+D402+E402+F402+G402</f>
        <v>12</v>
      </c>
      <c r="R402" s="10">
        <v>4</v>
      </c>
      <c r="S402" s="23">
        <f>Q402/86</f>
        <v>0.13953488372093023</v>
      </c>
      <c r="T402" s="12" t="s">
        <v>427</v>
      </c>
      <c r="U402" s="11" t="s">
        <v>1070</v>
      </c>
      <c r="V402" s="13" t="s">
        <v>225</v>
      </c>
      <c r="W402" s="11" t="s">
        <v>322</v>
      </c>
      <c r="X402" s="9" t="s">
        <v>145</v>
      </c>
      <c r="Y402" s="8">
        <v>5</v>
      </c>
      <c r="Z402" s="14" t="s">
        <v>398</v>
      </c>
      <c r="AA402" s="9" t="s">
        <v>1066</v>
      </c>
      <c r="AB402" s="9" t="s">
        <v>173</v>
      </c>
      <c r="AC402" s="27" t="s">
        <v>1067</v>
      </c>
      <c r="AD402" s="21"/>
    </row>
    <row r="403" spans="1:30" s="3" customFormat="1" ht="18" customHeight="1" x14ac:dyDescent="0.3">
      <c r="A403" s="10" t="s">
        <v>51</v>
      </c>
      <c r="B403" s="10">
        <v>4</v>
      </c>
      <c r="C403" s="10">
        <v>2</v>
      </c>
      <c r="D403" s="10">
        <v>0</v>
      </c>
      <c r="E403" s="10">
        <v>0</v>
      </c>
      <c r="F403" s="10">
        <v>4</v>
      </c>
      <c r="G403" s="10">
        <v>2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>
        <f>B403+C403+D403+E403+F403+G403</f>
        <v>12</v>
      </c>
      <c r="R403" s="10">
        <v>7</v>
      </c>
      <c r="S403" s="23">
        <f>Q403/86</f>
        <v>0.13953488372093023</v>
      </c>
      <c r="T403" s="12" t="s">
        <v>427</v>
      </c>
      <c r="U403" s="11" t="s">
        <v>411</v>
      </c>
      <c r="V403" s="13" t="s">
        <v>209</v>
      </c>
      <c r="W403" s="11" t="s">
        <v>192</v>
      </c>
      <c r="X403" s="9" t="s">
        <v>130</v>
      </c>
      <c r="Y403" s="8">
        <v>5</v>
      </c>
      <c r="Z403" s="14" t="s">
        <v>398</v>
      </c>
      <c r="AA403" s="9" t="s">
        <v>415</v>
      </c>
      <c r="AB403" s="9" t="s">
        <v>416</v>
      </c>
      <c r="AC403" s="27" t="s">
        <v>417</v>
      </c>
      <c r="AD403" s="21"/>
    </row>
    <row r="404" spans="1:30" s="3" customFormat="1" ht="18" customHeight="1" x14ac:dyDescent="0.3">
      <c r="A404" s="10" t="s">
        <v>25</v>
      </c>
      <c r="B404" s="10">
        <v>0</v>
      </c>
      <c r="C404" s="10">
        <v>4</v>
      </c>
      <c r="D404" s="10">
        <v>0</v>
      </c>
      <c r="E404" s="10">
        <v>3</v>
      </c>
      <c r="F404" s="10">
        <v>3</v>
      </c>
      <c r="G404" s="10">
        <v>2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>
        <f>B404+C404+D404+E404+F404+G404</f>
        <v>12</v>
      </c>
      <c r="R404" s="10">
        <v>7</v>
      </c>
      <c r="S404" s="23">
        <f>Q404/86</f>
        <v>0.13953488372093023</v>
      </c>
      <c r="T404" s="12" t="s">
        <v>427</v>
      </c>
      <c r="U404" s="11" t="s">
        <v>361</v>
      </c>
      <c r="V404" s="13" t="s">
        <v>362</v>
      </c>
      <c r="W404" s="11" t="s">
        <v>322</v>
      </c>
      <c r="X404" s="9" t="s">
        <v>130</v>
      </c>
      <c r="Y404" s="8">
        <v>5</v>
      </c>
      <c r="Z404" s="14" t="s">
        <v>344</v>
      </c>
      <c r="AA404" s="9" t="s">
        <v>418</v>
      </c>
      <c r="AB404" s="9" t="s">
        <v>416</v>
      </c>
      <c r="AC404" s="27" t="s">
        <v>190</v>
      </c>
      <c r="AD404" s="21"/>
    </row>
    <row r="405" spans="1:30" s="3" customFormat="1" ht="18" customHeight="1" x14ac:dyDescent="0.3">
      <c r="A405" s="10" t="s">
        <v>22</v>
      </c>
      <c r="B405" s="10">
        <v>6</v>
      </c>
      <c r="C405" s="10">
        <v>0</v>
      </c>
      <c r="D405" s="10">
        <v>3</v>
      </c>
      <c r="E405" s="10">
        <v>1</v>
      </c>
      <c r="F405" s="10">
        <v>1</v>
      </c>
      <c r="G405" s="10">
        <v>1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>
        <f>B405+C405+D405+E405+F405+G405</f>
        <v>12</v>
      </c>
      <c r="R405" s="10">
        <v>5</v>
      </c>
      <c r="S405" s="23">
        <f>Q405/86</f>
        <v>0.13953488372093023</v>
      </c>
      <c r="T405" s="12" t="s">
        <v>427</v>
      </c>
      <c r="U405" s="11" t="s">
        <v>1071</v>
      </c>
      <c r="V405" s="13" t="s">
        <v>825</v>
      </c>
      <c r="W405" s="11" t="s">
        <v>214</v>
      </c>
      <c r="X405" s="9" t="s">
        <v>145</v>
      </c>
      <c r="Y405" s="8">
        <v>5</v>
      </c>
      <c r="Z405" s="14" t="s">
        <v>398</v>
      </c>
      <c r="AA405" s="9" t="s">
        <v>1066</v>
      </c>
      <c r="AB405" s="9" t="s">
        <v>173</v>
      </c>
      <c r="AC405" s="27" t="s">
        <v>1067</v>
      </c>
      <c r="AD405" s="21"/>
    </row>
    <row r="406" spans="1:30" s="3" customFormat="1" ht="18" customHeight="1" x14ac:dyDescent="0.3">
      <c r="A406" s="10" t="s">
        <v>19</v>
      </c>
      <c r="B406" s="10">
        <v>1</v>
      </c>
      <c r="C406" s="10">
        <v>0</v>
      </c>
      <c r="D406" s="10">
        <v>2</v>
      </c>
      <c r="E406" s="10">
        <v>0</v>
      </c>
      <c r="F406" s="10">
        <v>5</v>
      </c>
      <c r="G406" s="10">
        <v>4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>
        <f>B406+C406+D406+E406+F406+G406</f>
        <v>12</v>
      </c>
      <c r="R406" s="10">
        <v>3</v>
      </c>
      <c r="S406" s="23">
        <f>Q406/86</f>
        <v>0.13953488372093023</v>
      </c>
      <c r="T406" s="12" t="s">
        <v>726</v>
      </c>
      <c r="U406" s="11" t="s">
        <v>736</v>
      </c>
      <c r="V406" s="13" t="s">
        <v>737</v>
      </c>
      <c r="W406" s="11" t="s">
        <v>255</v>
      </c>
      <c r="X406" s="9" t="s">
        <v>138</v>
      </c>
      <c r="Y406" s="8">
        <v>5</v>
      </c>
      <c r="Z406" s="14" t="s">
        <v>729</v>
      </c>
      <c r="AA406" s="9" t="s">
        <v>730</v>
      </c>
      <c r="AB406" s="9" t="s">
        <v>274</v>
      </c>
      <c r="AC406" s="27" t="s">
        <v>731</v>
      </c>
      <c r="AD406" s="21"/>
    </row>
    <row r="407" spans="1:30" s="3" customFormat="1" ht="18" customHeight="1" x14ac:dyDescent="0.3">
      <c r="A407" s="10" t="s">
        <v>27</v>
      </c>
      <c r="B407" s="10">
        <v>2</v>
      </c>
      <c r="C407" s="10">
        <v>4</v>
      </c>
      <c r="D407" s="10">
        <v>3</v>
      </c>
      <c r="E407" s="10">
        <v>0</v>
      </c>
      <c r="F407" s="10">
        <v>3</v>
      </c>
      <c r="G407" s="10">
        <v>0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>
        <f>B407+C407+D407+E407+F407+G407</f>
        <v>12</v>
      </c>
      <c r="R407" s="10">
        <v>7</v>
      </c>
      <c r="S407" s="23">
        <f>Q407/86</f>
        <v>0.13953488372093023</v>
      </c>
      <c r="T407" s="12" t="s">
        <v>427</v>
      </c>
      <c r="U407" s="11" t="s">
        <v>364</v>
      </c>
      <c r="V407" s="13" t="s">
        <v>173</v>
      </c>
      <c r="W407" s="11" t="s">
        <v>281</v>
      </c>
      <c r="X407" s="9" t="s">
        <v>130</v>
      </c>
      <c r="Y407" s="8">
        <v>5</v>
      </c>
      <c r="Z407" s="14" t="s">
        <v>344</v>
      </c>
      <c r="AA407" s="9" t="s">
        <v>418</v>
      </c>
      <c r="AB407" s="9" t="s">
        <v>416</v>
      </c>
      <c r="AC407" s="27" t="s">
        <v>190</v>
      </c>
      <c r="AD407" s="21"/>
    </row>
    <row r="408" spans="1:30" s="3" customFormat="1" ht="18" customHeight="1" x14ac:dyDescent="0.3">
      <c r="A408" s="10" t="s">
        <v>16</v>
      </c>
      <c r="B408" s="10">
        <v>3</v>
      </c>
      <c r="C408" s="10">
        <v>4</v>
      </c>
      <c r="D408" s="10">
        <v>0</v>
      </c>
      <c r="E408" s="10">
        <v>0</v>
      </c>
      <c r="F408" s="10">
        <v>3</v>
      </c>
      <c r="G408" s="10">
        <v>2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>
        <f>B408+C408+D408+E408+F408+G408</f>
        <v>12</v>
      </c>
      <c r="R408" s="10">
        <v>1</v>
      </c>
      <c r="S408" s="23">
        <f>Q408/86</f>
        <v>0.13953488372093023</v>
      </c>
      <c r="T408" s="12" t="s">
        <v>427</v>
      </c>
      <c r="U408" s="11" t="s">
        <v>611</v>
      </c>
      <c r="V408" s="13" t="s">
        <v>612</v>
      </c>
      <c r="W408" s="11" t="s">
        <v>319</v>
      </c>
      <c r="X408" s="9" t="s">
        <v>134</v>
      </c>
      <c r="Y408" s="8">
        <v>5</v>
      </c>
      <c r="Z408" s="14" t="s">
        <v>258</v>
      </c>
      <c r="AA408" s="9" t="s">
        <v>613</v>
      </c>
      <c r="AB408" s="9" t="s">
        <v>298</v>
      </c>
      <c r="AC408" s="27" t="s">
        <v>192</v>
      </c>
      <c r="AD408" s="21"/>
    </row>
    <row r="409" spans="1:30" s="3" customFormat="1" ht="18" customHeight="1" x14ac:dyDescent="0.3">
      <c r="A409" s="10" t="s">
        <v>18</v>
      </c>
      <c r="B409" s="10">
        <v>6</v>
      </c>
      <c r="C409" s="10">
        <v>0</v>
      </c>
      <c r="D409" s="10">
        <v>2</v>
      </c>
      <c r="E409" s="10">
        <v>0</v>
      </c>
      <c r="F409" s="10">
        <v>3</v>
      </c>
      <c r="G409" s="10">
        <v>1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>
        <f>B409+C409+D409+E409+F409+G409</f>
        <v>12</v>
      </c>
      <c r="R409" s="10">
        <v>5</v>
      </c>
      <c r="S409" s="23">
        <f>Q409/86</f>
        <v>0.13953488372093023</v>
      </c>
      <c r="T409" s="12" t="s">
        <v>427</v>
      </c>
      <c r="U409" s="11" t="s">
        <v>1700</v>
      </c>
      <c r="V409" s="13" t="s">
        <v>249</v>
      </c>
      <c r="W409" s="11" t="s">
        <v>690</v>
      </c>
      <c r="X409" s="9" t="s">
        <v>2081</v>
      </c>
      <c r="Y409" s="8">
        <v>5</v>
      </c>
      <c r="Z409" s="14" t="s">
        <v>256</v>
      </c>
      <c r="AA409" s="9" t="s">
        <v>1697</v>
      </c>
      <c r="AB409" s="9" t="s">
        <v>615</v>
      </c>
      <c r="AC409" s="27" t="s">
        <v>610</v>
      </c>
      <c r="AD409" s="21"/>
    </row>
    <row r="410" spans="1:30" s="3" customFormat="1" ht="18" customHeight="1" x14ac:dyDescent="0.3">
      <c r="A410" s="10" t="s">
        <v>20</v>
      </c>
      <c r="B410" s="10">
        <v>3</v>
      </c>
      <c r="C410" s="10">
        <v>5</v>
      </c>
      <c r="D410" s="10">
        <v>0</v>
      </c>
      <c r="E410" s="10">
        <v>2</v>
      </c>
      <c r="F410" s="10">
        <v>2</v>
      </c>
      <c r="G410" s="10">
        <v>0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>
        <f>B410+C410+D410+E410+F410+G410</f>
        <v>12</v>
      </c>
      <c r="R410" s="10">
        <v>1</v>
      </c>
      <c r="S410" s="23">
        <f>Q410/86</f>
        <v>0.13953488372093023</v>
      </c>
      <c r="T410" s="12" t="s">
        <v>427</v>
      </c>
      <c r="U410" s="11" t="s">
        <v>787</v>
      </c>
      <c r="V410" s="13" t="s">
        <v>269</v>
      </c>
      <c r="W410" s="11" t="s">
        <v>277</v>
      </c>
      <c r="X410" s="9" t="s">
        <v>139</v>
      </c>
      <c r="Y410" s="8">
        <v>5</v>
      </c>
      <c r="Z410" s="14" t="s">
        <v>788</v>
      </c>
      <c r="AA410" s="9" t="s">
        <v>789</v>
      </c>
      <c r="AB410" s="9" t="s">
        <v>432</v>
      </c>
      <c r="AC410" s="27" t="s">
        <v>322</v>
      </c>
      <c r="AD410" s="21"/>
    </row>
    <row r="411" spans="1:30" s="3" customFormat="1" ht="18" customHeight="1" x14ac:dyDescent="0.3">
      <c r="A411" s="10" t="s">
        <v>22</v>
      </c>
      <c r="B411" s="10">
        <v>5</v>
      </c>
      <c r="C411" s="10">
        <v>1</v>
      </c>
      <c r="D411" s="10">
        <v>0</v>
      </c>
      <c r="E411" s="10">
        <v>3</v>
      </c>
      <c r="F411" s="10">
        <v>0</v>
      </c>
      <c r="G411" s="10">
        <v>2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>
        <f>B411+C411+D411+E411+F411+G411</f>
        <v>11</v>
      </c>
      <c r="R411" s="10">
        <v>8</v>
      </c>
      <c r="S411" s="23">
        <f>Q411/86</f>
        <v>0.12790697674418605</v>
      </c>
      <c r="T411" s="12" t="s">
        <v>427</v>
      </c>
      <c r="U411" s="11" t="s">
        <v>1795</v>
      </c>
      <c r="V411" s="13" t="s">
        <v>1796</v>
      </c>
      <c r="W411" s="11" t="s">
        <v>1797</v>
      </c>
      <c r="X411" s="9" t="s">
        <v>163</v>
      </c>
      <c r="Y411" s="8">
        <v>5</v>
      </c>
      <c r="Z411" s="14" t="s">
        <v>788</v>
      </c>
      <c r="AA411" s="9" t="s">
        <v>1787</v>
      </c>
      <c r="AB411" s="9" t="s">
        <v>228</v>
      </c>
      <c r="AC411" s="27" t="s">
        <v>731</v>
      </c>
      <c r="AD411" s="21"/>
    </row>
    <row r="412" spans="1:30" s="3" customFormat="1" ht="18" customHeight="1" x14ac:dyDescent="0.3">
      <c r="A412" s="10" t="s">
        <v>18</v>
      </c>
      <c r="B412" s="10">
        <v>3</v>
      </c>
      <c r="C412" s="10">
        <v>3</v>
      </c>
      <c r="D412" s="10">
        <v>0</v>
      </c>
      <c r="E412" s="10">
        <v>0</v>
      </c>
      <c r="F412" s="10">
        <v>5</v>
      </c>
      <c r="G412" s="10">
        <v>0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>
        <f>B412+C412+D412+E412+F412+G412</f>
        <v>11</v>
      </c>
      <c r="R412" s="10">
        <v>1</v>
      </c>
      <c r="S412" s="23">
        <f>Q412/86</f>
        <v>0.12790697674418605</v>
      </c>
      <c r="T412" s="12" t="s">
        <v>427</v>
      </c>
      <c r="U412" s="11" t="s">
        <v>1313</v>
      </c>
      <c r="V412" s="13" t="s">
        <v>762</v>
      </c>
      <c r="W412" s="11" t="s">
        <v>374</v>
      </c>
      <c r="X412" s="9" t="s">
        <v>152</v>
      </c>
      <c r="Y412" s="8">
        <v>5</v>
      </c>
      <c r="Z412" s="14" t="s">
        <v>344</v>
      </c>
      <c r="AA412" s="9" t="s">
        <v>1314</v>
      </c>
      <c r="AB412" s="9" t="s">
        <v>1315</v>
      </c>
      <c r="AC412" s="27" t="s">
        <v>340</v>
      </c>
      <c r="AD412" s="21"/>
    </row>
    <row r="413" spans="1:30" s="3" customFormat="1" ht="18" customHeight="1" x14ac:dyDescent="0.3">
      <c r="A413" s="10" t="s">
        <v>21</v>
      </c>
      <c r="B413" s="10">
        <v>5</v>
      </c>
      <c r="C413" s="10">
        <v>0</v>
      </c>
      <c r="D413" s="10">
        <v>0</v>
      </c>
      <c r="E413" s="10">
        <v>0</v>
      </c>
      <c r="F413" s="10">
        <v>5</v>
      </c>
      <c r="G413" s="10">
        <v>1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>
        <f>B413+C413+D413+E413+F413+G413</f>
        <v>11</v>
      </c>
      <c r="R413" s="10">
        <v>4</v>
      </c>
      <c r="S413" s="23">
        <f>Q413/86</f>
        <v>0.12790697674418605</v>
      </c>
      <c r="T413" s="12" t="s">
        <v>427</v>
      </c>
      <c r="U413" s="11" t="s">
        <v>1914</v>
      </c>
      <c r="V413" s="13" t="s">
        <v>1915</v>
      </c>
      <c r="W413" s="11" t="s">
        <v>223</v>
      </c>
      <c r="X413" s="9" t="s">
        <v>165</v>
      </c>
      <c r="Y413" s="8">
        <v>5</v>
      </c>
      <c r="Z413" s="14" t="s">
        <v>314</v>
      </c>
      <c r="AA413" s="9" t="s">
        <v>1908</v>
      </c>
      <c r="AB413" s="9" t="s">
        <v>1909</v>
      </c>
      <c r="AC413" s="27" t="s">
        <v>610</v>
      </c>
      <c r="AD413" s="21"/>
    </row>
    <row r="414" spans="1:30" s="3" customFormat="1" ht="18" customHeight="1" x14ac:dyDescent="0.3">
      <c r="A414" s="10" t="s">
        <v>18</v>
      </c>
      <c r="B414" s="10">
        <v>0</v>
      </c>
      <c r="C414" s="10">
        <v>7</v>
      </c>
      <c r="D414" s="10">
        <v>0</v>
      </c>
      <c r="E414" s="10">
        <v>2</v>
      </c>
      <c r="F414" s="10">
        <v>0</v>
      </c>
      <c r="G414" s="10">
        <v>2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>
        <f>B414+C414+D414+E414+F414+G414</f>
        <v>11</v>
      </c>
      <c r="R414" s="10">
        <v>8</v>
      </c>
      <c r="S414" s="23">
        <f>Q414/86</f>
        <v>0.12790697674418605</v>
      </c>
      <c r="T414" s="12" t="s">
        <v>427</v>
      </c>
      <c r="U414" s="11" t="s">
        <v>1798</v>
      </c>
      <c r="V414" s="13" t="s">
        <v>247</v>
      </c>
      <c r="W414" s="11" t="s">
        <v>322</v>
      </c>
      <c r="X414" s="9" t="s">
        <v>163</v>
      </c>
      <c r="Y414" s="8">
        <v>5</v>
      </c>
      <c r="Z414" s="14" t="s">
        <v>258</v>
      </c>
      <c r="AA414" s="9" t="s">
        <v>1787</v>
      </c>
      <c r="AB414" s="9" t="s">
        <v>228</v>
      </c>
      <c r="AC414" s="27" t="s">
        <v>731</v>
      </c>
      <c r="AD414" s="21"/>
    </row>
    <row r="415" spans="1:30" s="3" customFormat="1" ht="18" customHeight="1" x14ac:dyDescent="0.3">
      <c r="A415" s="10" t="s">
        <v>31</v>
      </c>
      <c r="B415" s="10">
        <v>1</v>
      </c>
      <c r="C415" s="10">
        <v>4</v>
      </c>
      <c r="D415" s="10">
        <v>0</v>
      </c>
      <c r="E415" s="10">
        <v>0</v>
      </c>
      <c r="F415" s="10">
        <v>4</v>
      </c>
      <c r="G415" s="10">
        <v>1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>
        <f>B415+C415+D415+E415+F415+G415</f>
        <v>10</v>
      </c>
      <c r="R415" s="10">
        <v>20</v>
      </c>
      <c r="S415" s="23">
        <f>Q415/86</f>
        <v>0.11627906976744186</v>
      </c>
      <c r="T415" s="12" t="s">
        <v>427</v>
      </c>
      <c r="U415" s="11" t="s">
        <v>1460</v>
      </c>
      <c r="V415" s="13" t="s">
        <v>180</v>
      </c>
      <c r="W415" s="11" t="s">
        <v>322</v>
      </c>
      <c r="X415" s="9" t="s">
        <v>153</v>
      </c>
      <c r="Y415" s="8">
        <v>5</v>
      </c>
      <c r="Z415" s="14" t="s">
        <v>262</v>
      </c>
      <c r="AA415" s="9" t="s">
        <v>1434</v>
      </c>
      <c r="AB415" s="9" t="s">
        <v>622</v>
      </c>
      <c r="AC415" s="27" t="s">
        <v>281</v>
      </c>
      <c r="AD415" s="21"/>
    </row>
    <row r="416" spans="1:30" s="3" customFormat="1" ht="18" customHeight="1" x14ac:dyDescent="0.3">
      <c r="A416" s="10" t="s">
        <v>16</v>
      </c>
      <c r="B416" s="10">
        <v>0</v>
      </c>
      <c r="C416" s="10">
        <v>0</v>
      </c>
      <c r="D416" s="10">
        <v>9</v>
      </c>
      <c r="E416" s="10">
        <v>0</v>
      </c>
      <c r="F416" s="10">
        <v>1</v>
      </c>
      <c r="G416" s="10">
        <v>0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>
        <f>B416+C416+D416+E416+F416+G416</f>
        <v>10</v>
      </c>
      <c r="R416" s="10">
        <v>4</v>
      </c>
      <c r="S416" s="23">
        <f>Q416/86</f>
        <v>0.11627906976744186</v>
      </c>
      <c r="T416" s="12" t="s">
        <v>726</v>
      </c>
      <c r="U416" s="11" t="s">
        <v>738</v>
      </c>
      <c r="V416" s="13" t="s">
        <v>739</v>
      </c>
      <c r="W416" s="11" t="s">
        <v>740</v>
      </c>
      <c r="X416" s="9" t="s">
        <v>138</v>
      </c>
      <c r="Y416" s="8">
        <v>5</v>
      </c>
      <c r="Z416" s="14" t="s">
        <v>729</v>
      </c>
      <c r="AA416" s="9" t="s">
        <v>730</v>
      </c>
      <c r="AB416" s="9" t="s">
        <v>274</v>
      </c>
      <c r="AC416" s="27" t="s">
        <v>731</v>
      </c>
      <c r="AD416" s="21"/>
    </row>
    <row r="417" spans="1:32" s="3" customFormat="1" ht="18" customHeight="1" x14ac:dyDescent="0.3">
      <c r="A417" s="10" t="s">
        <v>48</v>
      </c>
      <c r="B417" s="10">
        <v>8</v>
      </c>
      <c r="C417" s="10">
        <v>2</v>
      </c>
      <c r="D417" s="10">
        <v>0</v>
      </c>
      <c r="E417" s="10">
        <v>0</v>
      </c>
      <c r="F417" s="10">
        <v>0</v>
      </c>
      <c r="G417" s="10">
        <v>0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>
        <f>B417+C417+D417+E417+F417+G417</f>
        <v>10</v>
      </c>
      <c r="R417" s="10">
        <v>8</v>
      </c>
      <c r="S417" s="23">
        <f>Q417/86</f>
        <v>0.11627906976744186</v>
      </c>
      <c r="T417" s="12" t="s">
        <v>427</v>
      </c>
      <c r="U417" s="11" t="s">
        <v>402</v>
      </c>
      <c r="V417" s="13" t="s">
        <v>403</v>
      </c>
      <c r="W417" s="11" t="s">
        <v>207</v>
      </c>
      <c r="X417" s="9" t="s">
        <v>130</v>
      </c>
      <c r="Y417" s="8">
        <v>5</v>
      </c>
      <c r="Z417" s="14" t="s">
        <v>398</v>
      </c>
      <c r="AA417" s="9" t="s">
        <v>415</v>
      </c>
      <c r="AB417" s="9" t="s">
        <v>416</v>
      </c>
      <c r="AC417" s="27" t="s">
        <v>417</v>
      </c>
      <c r="AD417" s="21"/>
    </row>
    <row r="418" spans="1:32" s="3" customFormat="1" ht="18" customHeight="1" x14ac:dyDescent="0.3">
      <c r="A418" s="10" t="s">
        <v>39</v>
      </c>
      <c r="B418" s="10">
        <v>0</v>
      </c>
      <c r="C418" s="10">
        <v>6</v>
      </c>
      <c r="D418" s="10">
        <v>0</v>
      </c>
      <c r="E418" s="10">
        <v>0</v>
      </c>
      <c r="F418" s="10">
        <v>1</v>
      </c>
      <c r="G418" s="10">
        <v>3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>
        <f>B418+C418+D418+E418+F418+G418</f>
        <v>10</v>
      </c>
      <c r="R418" s="10">
        <v>20</v>
      </c>
      <c r="S418" s="23">
        <f>Q418/86</f>
        <v>0.11627906976744186</v>
      </c>
      <c r="T418" s="12" t="s">
        <v>427</v>
      </c>
      <c r="U418" s="11" t="s">
        <v>1461</v>
      </c>
      <c r="V418" s="13" t="s">
        <v>1462</v>
      </c>
      <c r="W418" s="11" t="s">
        <v>683</v>
      </c>
      <c r="X418" s="9" t="s">
        <v>153</v>
      </c>
      <c r="Y418" s="8">
        <v>5</v>
      </c>
      <c r="Z418" s="14" t="s">
        <v>344</v>
      </c>
      <c r="AA418" s="9" t="s">
        <v>1435</v>
      </c>
      <c r="AB418" s="9" t="s">
        <v>841</v>
      </c>
      <c r="AC418" s="27" t="s">
        <v>336</v>
      </c>
      <c r="AD418" s="21"/>
    </row>
    <row r="419" spans="1:32" s="3" customFormat="1" ht="18" customHeight="1" x14ac:dyDescent="0.3">
      <c r="A419" s="10" t="s">
        <v>410</v>
      </c>
      <c r="B419" s="10">
        <v>8</v>
      </c>
      <c r="C419" s="10">
        <v>2</v>
      </c>
      <c r="D419" s="10">
        <v>0</v>
      </c>
      <c r="E419" s="10">
        <v>0</v>
      </c>
      <c r="F419" s="10">
        <v>0</v>
      </c>
      <c r="G419" s="10">
        <v>0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>
        <f>B419+C419+D419+E419+F419+G419</f>
        <v>10</v>
      </c>
      <c r="R419" s="10">
        <v>8</v>
      </c>
      <c r="S419" s="23">
        <f>Q419/86</f>
        <v>0.11627906976744186</v>
      </c>
      <c r="T419" s="12" t="s">
        <v>427</v>
      </c>
      <c r="U419" s="11" t="s">
        <v>414</v>
      </c>
      <c r="V419" s="13" t="s">
        <v>359</v>
      </c>
      <c r="W419" s="11" t="s">
        <v>218</v>
      </c>
      <c r="X419" s="9" t="s">
        <v>130</v>
      </c>
      <c r="Y419" s="8">
        <v>5</v>
      </c>
      <c r="Z419" s="14" t="s">
        <v>398</v>
      </c>
      <c r="AA419" s="9" t="s">
        <v>415</v>
      </c>
      <c r="AB419" s="9" t="s">
        <v>416</v>
      </c>
      <c r="AC419" s="27" t="s">
        <v>417</v>
      </c>
      <c r="AD419" s="21"/>
    </row>
    <row r="420" spans="1:32" s="3" customFormat="1" ht="18" customHeight="1" x14ac:dyDescent="0.3">
      <c r="A420" s="10" t="s">
        <v>38</v>
      </c>
      <c r="B420" s="10">
        <v>0</v>
      </c>
      <c r="C420" s="10">
        <v>0</v>
      </c>
      <c r="D420" s="10">
        <v>5</v>
      </c>
      <c r="E420" s="10">
        <v>0</v>
      </c>
      <c r="F420" s="10">
        <v>5</v>
      </c>
      <c r="G420" s="10">
        <v>0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>
        <f>B420+C420+D420+E420+F420+G420</f>
        <v>10</v>
      </c>
      <c r="R420" s="10">
        <v>20</v>
      </c>
      <c r="S420" s="23">
        <f>Q420/86</f>
        <v>0.11627906976744186</v>
      </c>
      <c r="T420" s="12" t="s">
        <v>427</v>
      </c>
      <c r="U420" s="11" t="s">
        <v>1463</v>
      </c>
      <c r="V420" s="13" t="s">
        <v>1106</v>
      </c>
      <c r="W420" s="11" t="s">
        <v>207</v>
      </c>
      <c r="X420" s="9" t="s">
        <v>153</v>
      </c>
      <c r="Y420" s="8">
        <v>5</v>
      </c>
      <c r="Z420" s="14" t="s">
        <v>398</v>
      </c>
      <c r="AA420" s="9" t="s">
        <v>1435</v>
      </c>
      <c r="AB420" s="9" t="s">
        <v>841</v>
      </c>
      <c r="AC420" s="27" t="s">
        <v>336</v>
      </c>
      <c r="AD420" s="21"/>
    </row>
    <row r="421" spans="1:32" s="3" customFormat="1" ht="18" customHeight="1" x14ac:dyDescent="0.3">
      <c r="A421" s="10" t="s">
        <v>17</v>
      </c>
      <c r="B421" s="10">
        <v>2</v>
      </c>
      <c r="C421" s="10">
        <v>3</v>
      </c>
      <c r="D421" s="10">
        <v>0</v>
      </c>
      <c r="E421" s="10">
        <v>0</v>
      </c>
      <c r="F421" s="10">
        <v>3</v>
      </c>
      <c r="G421" s="10">
        <v>1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>
        <f>B421+C421+D421+E421+F421+G421</f>
        <v>9</v>
      </c>
      <c r="R421" s="10">
        <v>1</v>
      </c>
      <c r="S421" s="23">
        <f>Q421/86</f>
        <v>0.10465116279069768</v>
      </c>
      <c r="T421" s="12" t="s">
        <v>427</v>
      </c>
      <c r="U421" s="11" t="s">
        <v>1232</v>
      </c>
      <c r="V421" s="13" t="s">
        <v>183</v>
      </c>
      <c r="W421" s="11" t="s">
        <v>275</v>
      </c>
      <c r="X421" s="9" t="s">
        <v>149</v>
      </c>
      <c r="Y421" s="8">
        <v>5</v>
      </c>
      <c r="Z421" s="14" t="s">
        <v>272</v>
      </c>
      <c r="AA421" s="9" t="s">
        <v>1233</v>
      </c>
      <c r="AB421" s="9" t="s">
        <v>1234</v>
      </c>
      <c r="AC421" s="27" t="s">
        <v>417</v>
      </c>
      <c r="AD421" s="21"/>
    </row>
    <row r="422" spans="1:32" s="3" customFormat="1" ht="18" customHeight="1" x14ac:dyDescent="0.3">
      <c r="A422" s="10" t="s">
        <v>21</v>
      </c>
      <c r="B422" s="10">
        <v>1</v>
      </c>
      <c r="C422" s="10">
        <v>3</v>
      </c>
      <c r="D422" s="10">
        <v>2</v>
      </c>
      <c r="E422" s="10">
        <v>0</v>
      </c>
      <c r="F422" s="10">
        <v>2</v>
      </c>
      <c r="G422" s="10">
        <v>1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>
        <f>B422+C422+D422+E422+F422+G422</f>
        <v>9</v>
      </c>
      <c r="R422" s="10">
        <v>6</v>
      </c>
      <c r="S422" s="23">
        <f>Q422/86</f>
        <v>0.10465116279069768</v>
      </c>
      <c r="T422" s="12" t="s">
        <v>427</v>
      </c>
      <c r="U422" s="11" t="s">
        <v>1534</v>
      </c>
      <c r="V422" s="13" t="s">
        <v>265</v>
      </c>
      <c r="W422" s="11" t="s">
        <v>281</v>
      </c>
      <c r="X422" s="9" t="s">
        <v>154</v>
      </c>
      <c r="Y422" s="8">
        <v>5</v>
      </c>
      <c r="Z422" s="14" t="s">
        <v>398</v>
      </c>
      <c r="AA422" s="9" t="s">
        <v>1056</v>
      </c>
      <c r="AB422" s="9" t="s">
        <v>416</v>
      </c>
      <c r="AC422" s="27" t="s">
        <v>190</v>
      </c>
      <c r="AD422" s="21"/>
      <c r="AE422" s="25"/>
      <c r="AF422" s="25"/>
    </row>
    <row r="423" spans="1:32" s="3" customFormat="1" ht="18" customHeight="1" x14ac:dyDescent="0.3">
      <c r="A423" s="10" t="s">
        <v>20</v>
      </c>
      <c r="B423" s="10">
        <v>2</v>
      </c>
      <c r="C423" s="10">
        <v>2</v>
      </c>
      <c r="D423" s="10">
        <v>0</v>
      </c>
      <c r="E423" s="10">
        <v>1</v>
      </c>
      <c r="F423" s="10">
        <v>3</v>
      </c>
      <c r="G423" s="10">
        <v>1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>
        <f>B423+C423+D423+E423+F423+G423</f>
        <v>9</v>
      </c>
      <c r="R423" s="10">
        <v>1</v>
      </c>
      <c r="S423" s="23">
        <f>Q423/86</f>
        <v>0.10465116279069768</v>
      </c>
      <c r="T423" s="12" t="s">
        <v>427</v>
      </c>
      <c r="U423" s="11" t="s">
        <v>1591</v>
      </c>
      <c r="V423" s="13" t="s">
        <v>265</v>
      </c>
      <c r="W423" s="11" t="s">
        <v>178</v>
      </c>
      <c r="X423" s="9" t="s">
        <v>155</v>
      </c>
      <c r="Y423" s="8">
        <v>5</v>
      </c>
      <c r="Z423" s="14" t="s">
        <v>344</v>
      </c>
      <c r="AA423" s="9" t="s">
        <v>1592</v>
      </c>
      <c r="AB423" s="9" t="s">
        <v>387</v>
      </c>
      <c r="AC423" s="27" t="s">
        <v>433</v>
      </c>
      <c r="AD423" s="21"/>
    </row>
    <row r="424" spans="1:32" s="3" customFormat="1" ht="18" customHeight="1" x14ac:dyDescent="0.3">
      <c r="A424" s="10" t="s">
        <v>21</v>
      </c>
      <c r="B424" s="10">
        <v>4</v>
      </c>
      <c r="C424" s="10">
        <v>5</v>
      </c>
      <c r="D424" s="10">
        <v>0</v>
      </c>
      <c r="E424" s="10">
        <v>0</v>
      </c>
      <c r="F424" s="10">
        <v>0</v>
      </c>
      <c r="G424" s="10">
        <v>0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>
        <f>B424+C424+D424+E424+F424+G424</f>
        <v>9</v>
      </c>
      <c r="R424" s="10">
        <v>4</v>
      </c>
      <c r="S424" s="23">
        <f>Q424/86</f>
        <v>0.10465116279069768</v>
      </c>
      <c r="T424" s="12" t="s">
        <v>427</v>
      </c>
      <c r="U424" s="11" t="s">
        <v>1279</v>
      </c>
      <c r="V424" s="13" t="s">
        <v>602</v>
      </c>
      <c r="W424" s="11" t="s">
        <v>1280</v>
      </c>
      <c r="X424" s="9" t="s">
        <v>151</v>
      </c>
      <c r="Y424" s="8">
        <v>5</v>
      </c>
      <c r="Z424" s="14" t="s">
        <v>729</v>
      </c>
      <c r="AA424" s="9" t="s">
        <v>651</v>
      </c>
      <c r="AB424" s="9" t="s">
        <v>209</v>
      </c>
      <c r="AC424" s="27" t="s">
        <v>322</v>
      </c>
      <c r="AD424" s="21"/>
      <c r="AE424" s="1"/>
      <c r="AF424" s="1"/>
    </row>
    <row r="425" spans="1:32" s="3" customFormat="1" ht="18" customHeight="1" x14ac:dyDescent="0.3">
      <c r="A425" s="10" t="s">
        <v>24</v>
      </c>
      <c r="B425" s="10">
        <v>0</v>
      </c>
      <c r="C425" s="10">
        <v>1</v>
      </c>
      <c r="D425" s="10">
        <v>6</v>
      </c>
      <c r="E425" s="10">
        <v>0</v>
      </c>
      <c r="F425" s="10">
        <v>0</v>
      </c>
      <c r="G425" s="10">
        <v>1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>
        <f>B425+C425+D425+E425+F425+G425</f>
        <v>8</v>
      </c>
      <c r="R425" s="10">
        <v>5</v>
      </c>
      <c r="S425" s="23">
        <f>Q425/86</f>
        <v>9.3023255813953487E-2</v>
      </c>
      <c r="T425" s="12" t="s">
        <v>427</v>
      </c>
      <c r="U425" s="11" t="s">
        <v>1281</v>
      </c>
      <c r="V425" s="13" t="s">
        <v>1282</v>
      </c>
      <c r="W425" s="11" t="s">
        <v>329</v>
      </c>
      <c r="X425" s="9" t="s">
        <v>151</v>
      </c>
      <c r="Y425" s="8">
        <v>5</v>
      </c>
      <c r="Z425" s="14" t="s">
        <v>729</v>
      </c>
      <c r="AA425" s="9" t="s">
        <v>651</v>
      </c>
      <c r="AB425" s="9" t="s">
        <v>209</v>
      </c>
      <c r="AC425" s="27" t="s">
        <v>322</v>
      </c>
      <c r="AD425" s="21"/>
      <c r="AE425" s="1"/>
      <c r="AF425" s="1"/>
    </row>
    <row r="426" spans="1:32" s="3" customFormat="1" ht="18" customHeight="1" x14ac:dyDescent="0.3">
      <c r="A426" s="10" t="s">
        <v>23</v>
      </c>
      <c r="B426" s="10">
        <v>2</v>
      </c>
      <c r="C426" s="10">
        <v>2</v>
      </c>
      <c r="D426" s="10">
        <v>0</v>
      </c>
      <c r="E426" s="10">
        <v>0</v>
      </c>
      <c r="F426" s="10">
        <v>3</v>
      </c>
      <c r="G426" s="10">
        <v>1</v>
      </c>
      <c r="H426" s="10"/>
      <c r="I426" s="10"/>
      <c r="J426" s="10"/>
      <c r="K426" s="10"/>
      <c r="L426" s="10"/>
      <c r="M426" s="10"/>
      <c r="N426" s="10"/>
      <c r="O426" s="10"/>
      <c r="P426" s="10"/>
      <c r="Q426" s="10">
        <f>B426+C426+D426+E426+F426+G426</f>
        <v>8</v>
      </c>
      <c r="R426" s="10">
        <v>9</v>
      </c>
      <c r="S426" s="23">
        <f>Q426/86</f>
        <v>9.3023255813953487E-2</v>
      </c>
      <c r="T426" s="12" t="s">
        <v>427</v>
      </c>
      <c r="U426" s="11" t="s">
        <v>357</v>
      </c>
      <c r="V426" s="13" t="s">
        <v>177</v>
      </c>
      <c r="W426" s="11" t="s">
        <v>277</v>
      </c>
      <c r="X426" s="9" t="s">
        <v>130</v>
      </c>
      <c r="Y426" s="8">
        <v>5</v>
      </c>
      <c r="Z426" s="14" t="s">
        <v>344</v>
      </c>
      <c r="AA426" s="9" t="s">
        <v>418</v>
      </c>
      <c r="AB426" s="9" t="s">
        <v>416</v>
      </c>
      <c r="AC426" s="27" t="s">
        <v>190</v>
      </c>
      <c r="AD426" s="21"/>
    </row>
    <row r="427" spans="1:32" s="3" customFormat="1" ht="18" customHeight="1" x14ac:dyDescent="0.3">
      <c r="A427" s="10" t="s">
        <v>28</v>
      </c>
      <c r="B427" s="10">
        <v>2</v>
      </c>
      <c r="C427" s="10">
        <v>0</v>
      </c>
      <c r="D427" s="10">
        <v>6</v>
      </c>
      <c r="E427" s="10">
        <v>0</v>
      </c>
      <c r="F427" s="10">
        <v>0</v>
      </c>
      <c r="G427" s="10">
        <v>0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>
        <f>B427+C427+D427+E427+F427+G427</f>
        <v>8</v>
      </c>
      <c r="R427" s="10">
        <v>9</v>
      </c>
      <c r="S427" s="23">
        <f>Q427/86</f>
        <v>9.3023255813953487E-2</v>
      </c>
      <c r="T427" s="12" t="s">
        <v>427</v>
      </c>
      <c r="U427" s="11" t="s">
        <v>365</v>
      </c>
      <c r="V427" s="13" t="s">
        <v>301</v>
      </c>
      <c r="W427" s="11" t="s">
        <v>294</v>
      </c>
      <c r="X427" s="9" t="s">
        <v>130</v>
      </c>
      <c r="Y427" s="8">
        <v>5</v>
      </c>
      <c r="Z427" s="14" t="s">
        <v>344</v>
      </c>
      <c r="AA427" s="9" t="s">
        <v>418</v>
      </c>
      <c r="AB427" s="9" t="s">
        <v>416</v>
      </c>
      <c r="AC427" s="27" t="s">
        <v>190</v>
      </c>
      <c r="AD427" s="21"/>
    </row>
    <row r="428" spans="1:32" s="3" customFormat="1" ht="18" customHeight="1" x14ac:dyDescent="0.3">
      <c r="A428" s="10" t="s">
        <v>23</v>
      </c>
      <c r="B428" s="10">
        <v>3</v>
      </c>
      <c r="C428" s="10">
        <v>0</v>
      </c>
      <c r="D428" s="10">
        <v>0</v>
      </c>
      <c r="E428" s="10">
        <v>1</v>
      </c>
      <c r="F428" s="10">
        <v>3</v>
      </c>
      <c r="G428" s="10">
        <v>1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f>B428+C428+D428+E428+F428+G428</f>
        <v>8</v>
      </c>
      <c r="R428" s="10">
        <v>6</v>
      </c>
      <c r="S428" s="23">
        <f>Q428/86</f>
        <v>9.3023255813953487E-2</v>
      </c>
      <c r="T428" s="12" t="s">
        <v>427</v>
      </c>
      <c r="U428" s="11" t="s">
        <v>652</v>
      </c>
      <c r="V428" s="13" t="s">
        <v>579</v>
      </c>
      <c r="W428" s="11" t="s">
        <v>1072</v>
      </c>
      <c r="X428" s="9" t="s">
        <v>145</v>
      </c>
      <c r="Y428" s="8">
        <v>5</v>
      </c>
      <c r="Z428" s="14" t="s">
        <v>398</v>
      </c>
      <c r="AA428" s="9" t="s">
        <v>1066</v>
      </c>
      <c r="AB428" s="9" t="s">
        <v>173</v>
      </c>
      <c r="AC428" s="27" t="s">
        <v>1067</v>
      </c>
      <c r="AD428" s="21"/>
    </row>
    <row r="429" spans="1:32" s="3" customFormat="1" ht="18" customHeight="1" x14ac:dyDescent="0.3">
      <c r="A429" s="10" t="s">
        <v>16</v>
      </c>
      <c r="B429" s="10">
        <v>1</v>
      </c>
      <c r="C429" s="10">
        <v>5</v>
      </c>
      <c r="D429" s="10">
        <v>0</v>
      </c>
      <c r="E429" s="10">
        <v>0</v>
      </c>
      <c r="F429" s="10">
        <v>2</v>
      </c>
      <c r="G429" s="10">
        <v>0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>
        <f>B429+C429+D429+E429+F429+G429</f>
        <v>8</v>
      </c>
      <c r="R429" s="10">
        <v>21</v>
      </c>
      <c r="S429" s="23">
        <f>Q429/86</f>
        <v>9.3023255813953487E-2</v>
      </c>
      <c r="T429" s="12" t="s">
        <v>427</v>
      </c>
      <c r="U429" s="11" t="s">
        <v>1464</v>
      </c>
      <c r="V429" s="13" t="s">
        <v>579</v>
      </c>
      <c r="W429" s="11" t="s">
        <v>599</v>
      </c>
      <c r="X429" s="9" t="s">
        <v>153</v>
      </c>
      <c r="Y429" s="8">
        <v>5</v>
      </c>
      <c r="Z429" s="14" t="s">
        <v>258</v>
      </c>
      <c r="AA429" s="9" t="s">
        <v>1432</v>
      </c>
      <c r="AB429" s="9" t="s">
        <v>283</v>
      </c>
      <c r="AC429" s="27" t="s">
        <v>417</v>
      </c>
      <c r="AD429" s="21"/>
    </row>
    <row r="430" spans="1:32" s="3" customFormat="1" ht="18" customHeight="1" x14ac:dyDescent="0.3">
      <c r="A430" s="10" t="s">
        <v>18</v>
      </c>
      <c r="B430" s="10">
        <v>3</v>
      </c>
      <c r="C430" s="10">
        <v>3</v>
      </c>
      <c r="D430" s="10">
        <v>0</v>
      </c>
      <c r="E430" s="10">
        <v>0</v>
      </c>
      <c r="F430" s="10">
        <v>1</v>
      </c>
      <c r="G430" s="10">
        <v>1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>
        <f>B430+C430+D430+E430+F430+G430</f>
        <v>8</v>
      </c>
      <c r="R430" s="10">
        <v>3</v>
      </c>
      <c r="S430" s="23">
        <f>Q430/86</f>
        <v>9.3023255813953487E-2</v>
      </c>
      <c r="T430" s="12" t="s">
        <v>427</v>
      </c>
      <c r="U430" s="11" t="s">
        <v>2017</v>
      </c>
      <c r="V430" s="13" t="s">
        <v>211</v>
      </c>
      <c r="W430" s="11" t="s">
        <v>207</v>
      </c>
      <c r="X430" s="9" t="s">
        <v>170</v>
      </c>
      <c r="Y430" s="8">
        <v>5</v>
      </c>
      <c r="Z430" s="14">
        <v>1</v>
      </c>
      <c r="AA430" s="9" t="s">
        <v>2014</v>
      </c>
      <c r="AB430" s="9" t="s">
        <v>2015</v>
      </c>
      <c r="AC430" s="27" t="s">
        <v>2129</v>
      </c>
      <c r="AD430" s="21"/>
    </row>
    <row r="431" spans="1:32" s="3" customFormat="1" ht="18" customHeight="1" x14ac:dyDescent="0.3">
      <c r="A431" s="10" t="s">
        <v>43</v>
      </c>
      <c r="B431" s="10">
        <v>1</v>
      </c>
      <c r="C431" s="10">
        <v>4</v>
      </c>
      <c r="D431" s="10">
        <v>3</v>
      </c>
      <c r="E431" s="10">
        <v>0</v>
      </c>
      <c r="F431" s="10">
        <v>0</v>
      </c>
      <c r="G431" s="10">
        <v>0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>
        <f>B431+C431+D431+E431+F431+G431</f>
        <v>8</v>
      </c>
      <c r="R431" s="10">
        <v>9</v>
      </c>
      <c r="S431" s="23">
        <f>Q431/86</f>
        <v>9.3023255813953487E-2</v>
      </c>
      <c r="T431" s="12" t="s">
        <v>427</v>
      </c>
      <c r="U431" s="11" t="s">
        <v>393</v>
      </c>
      <c r="V431" s="13" t="s">
        <v>394</v>
      </c>
      <c r="W431" s="11" t="s">
        <v>310</v>
      </c>
      <c r="X431" s="9" t="s">
        <v>130</v>
      </c>
      <c r="Y431" s="8">
        <v>5</v>
      </c>
      <c r="Z431" s="14" t="s">
        <v>344</v>
      </c>
      <c r="AA431" s="9" t="s">
        <v>418</v>
      </c>
      <c r="AB431" s="9" t="s">
        <v>416</v>
      </c>
      <c r="AC431" s="27" t="s">
        <v>190</v>
      </c>
      <c r="AD431" s="21"/>
    </row>
    <row r="432" spans="1:32" s="3" customFormat="1" ht="18" customHeight="1" x14ac:dyDescent="0.3">
      <c r="A432" s="10" t="s">
        <v>16</v>
      </c>
      <c r="B432" s="10">
        <v>0</v>
      </c>
      <c r="C432" s="10">
        <v>4</v>
      </c>
      <c r="D432" s="10">
        <v>1</v>
      </c>
      <c r="E432" s="10">
        <v>0</v>
      </c>
      <c r="F432" s="10">
        <v>2</v>
      </c>
      <c r="G432" s="10">
        <v>1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>
        <f>B432+C432+D432+E432+F432+G432</f>
        <v>8</v>
      </c>
      <c r="R432" s="10">
        <v>2</v>
      </c>
      <c r="S432" s="23">
        <f>Q432/86</f>
        <v>9.3023255813953487E-2</v>
      </c>
      <c r="T432" s="12" t="s">
        <v>427</v>
      </c>
      <c r="U432" s="11" t="s">
        <v>1235</v>
      </c>
      <c r="V432" s="13" t="s">
        <v>283</v>
      </c>
      <c r="W432" s="11" t="s">
        <v>223</v>
      </c>
      <c r="X432" s="9" t="s">
        <v>149</v>
      </c>
      <c r="Y432" s="8">
        <v>5</v>
      </c>
      <c r="Z432" s="14" t="s">
        <v>272</v>
      </c>
      <c r="AA432" s="9" t="s">
        <v>1233</v>
      </c>
      <c r="AB432" s="9" t="s">
        <v>1234</v>
      </c>
      <c r="AC432" s="27" t="s">
        <v>417</v>
      </c>
      <c r="AD432" s="21"/>
    </row>
    <row r="433" spans="1:32" s="3" customFormat="1" ht="18" customHeight="1" x14ac:dyDescent="0.3">
      <c r="A433" s="10" t="s">
        <v>20</v>
      </c>
      <c r="B433" s="10">
        <v>0</v>
      </c>
      <c r="C433" s="10">
        <v>1</v>
      </c>
      <c r="D433" s="10">
        <v>0</v>
      </c>
      <c r="E433" s="10">
        <v>0</v>
      </c>
      <c r="F433" s="10">
        <v>5</v>
      </c>
      <c r="G433" s="10">
        <v>2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>
        <f>B433+C433+D433+E433+F433+G433</f>
        <v>8</v>
      </c>
      <c r="R433" s="10">
        <v>4</v>
      </c>
      <c r="S433" s="23">
        <f>Q433/86</f>
        <v>9.3023255813953487E-2</v>
      </c>
      <c r="T433" s="12" t="s">
        <v>427</v>
      </c>
      <c r="U433" s="11" t="s">
        <v>867</v>
      </c>
      <c r="V433" s="13" t="s">
        <v>615</v>
      </c>
      <c r="W433" s="11" t="s">
        <v>214</v>
      </c>
      <c r="X433" s="9" t="s">
        <v>141</v>
      </c>
      <c r="Y433" s="8">
        <v>5</v>
      </c>
      <c r="Z433" s="14" t="s">
        <v>398</v>
      </c>
      <c r="AA433" s="9" t="s">
        <v>810</v>
      </c>
      <c r="AB433" s="9" t="s">
        <v>228</v>
      </c>
      <c r="AC433" s="27" t="s">
        <v>184</v>
      </c>
      <c r="AD433" s="21"/>
    </row>
    <row r="434" spans="1:32" s="3" customFormat="1" ht="18" customHeight="1" x14ac:dyDescent="0.3">
      <c r="A434" s="107" t="s">
        <v>18</v>
      </c>
      <c r="B434" s="107">
        <v>0</v>
      </c>
      <c r="C434" s="107">
        <v>0</v>
      </c>
      <c r="D434" s="107">
        <v>6</v>
      </c>
      <c r="E434" s="107">
        <v>1</v>
      </c>
      <c r="F434" s="107">
        <v>1</v>
      </c>
      <c r="G434" s="107">
        <v>0</v>
      </c>
      <c r="H434" s="107"/>
      <c r="I434" s="107"/>
      <c r="J434" s="107"/>
      <c r="K434" s="107"/>
      <c r="L434" s="107"/>
      <c r="M434" s="107"/>
      <c r="N434" s="107"/>
      <c r="O434" s="107"/>
      <c r="P434" s="107"/>
      <c r="Q434" s="107">
        <f>B434+C434+D434+E434+F434+G434</f>
        <v>8</v>
      </c>
      <c r="R434" s="107">
        <v>2</v>
      </c>
      <c r="S434" s="23">
        <f>Q434/86</f>
        <v>9.3023255813953487E-2</v>
      </c>
      <c r="T434" s="109" t="s">
        <v>2133</v>
      </c>
      <c r="U434" s="11" t="s">
        <v>2145</v>
      </c>
      <c r="V434" s="13" t="s">
        <v>389</v>
      </c>
      <c r="W434" s="11" t="s">
        <v>497</v>
      </c>
      <c r="X434" s="110" t="s">
        <v>2131</v>
      </c>
      <c r="Y434" s="111">
        <v>5</v>
      </c>
      <c r="Z434" s="14" t="s">
        <v>344</v>
      </c>
      <c r="AA434" s="110" t="s">
        <v>2130</v>
      </c>
      <c r="AB434" s="110" t="s">
        <v>387</v>
      </c>
      <c r="AC434" s="120" t="s">
        <v>610</v>
      </c>
      <c r="AD434" s="21"/>
      <c r="AE434" s="1"/>
      <c r="AF434" s="1"/>
    </row>
    <row r="435" spans="1:32" s="3" customFormat="1" ht="18" customHeight="1" x14ac:dyDescent="0.3">
      <c r="A435" s="10" t="s">
        <v>19</v>
      </c>
      <c r="B435" s="10">
        <v>2</v>
      </c>
      <c r="C435" s="10">
        <v>0</v>
      </c>
      <c r="D435" s="10">
        <v>3</v>
      </c>
      <c r="E435" s="10">
        <v>0</v>
      </c>
      <c r="F435" s="10">
        <v>1</v>
      </c>
      <c r="G435" s="10">
        <v>2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>
        <f>B435+C435+D435+E435+F435+G435</f>
        <v>8</v>
      </c>
      <c r="R435" s="10">
        <v>4</v>
      </c>
      <c r="S435" s="23">
        <f>Q435/86</f>
        <v>9.3023255813953487E-2</v>
      </c>
      <c r="T435" s="12" t="s">
        <v>427</v>
      </c>
      <c r="U435" s="11" t="s">
        <v>1188</v>
      </c>
      <c r="V435" s="13" t="s">
        <v>274</v>
      </c>
      <c r="W435" s="11" t="s">
        <v>187</v>
      </c>
      <c r="X435" s="9" t="s">
        <v>147</v>
      </c>
      <c r="Y435" s="8">
        <v>5</v>
      </c>
      <c r="Z435" s="14" t="s">
        <v>272</v>
      </c>
      <c r="AA435" s="9" t="s">
        <v>1184</v>
      </c>
      <c r="AB435" s="9" t="s">
        <v>362</v>
      </c>
      <c r="AC435" s="27" t="s">
        <v>192</v>
      </c>
      <c r="AD435" s="21"/>
    </row>
    <row r="436" spans="1:32" s="3" customFormat="1" ht="18" customHeight="1" x14ac:dyDescent="0.3">
      <c r="A436" s="10" t="s">
        <v>27</v>
      </c>
      <c r="B436" s="10">
        <v>6</v>
      </c>
      <c r="C436" s="10">
        <v>0</v>
      </c>
      <c r="D436" s="10">
        <v>0</v>
      </c>
      <c r="E436" s="10">
        <v>1</v>
      </c>
      <c r="F436" s="10">
        <v>1</v>
      </c>
      <c r="G436" s="10">
        <v>0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>
        <f>B436+C436+D436+E436+F436+G436</f>
        <v>8</v>
      </c>
      <c r="R436" s="10">
        <v>14</v>
      </c>
      <c r="S436" s="23">
        <f>Q436/86</f>
        <v>9.3023255813953487E-2</v>
      </c>
      <c r="T436" s="12" t="s">
        <v>427</v>
      </c>
      <c r="U436" s="11" t="s">
        <v>654</v>
      </c>
      <c r="V436" s="13" t="s">
        <v>180</v>
      </c>
      <c r="W436" s="11" t="s">
        <v>336</v>
      </c>
      <c r="X436" s="9" t="s">
        <v>135</v>
      </c>
      <c r="Y436" s="8">
        <v>5</v>
      </c>
      <c r="Z436" s="14" t="s">
        <v>272</v>
      </c>
      <c r="AA436" s="9" t="s">
        <v>621</v>
      </c>
      <c r="AB436" s="9" t="s">
        <v>622</v>
      </c>
      <c r="AC436" s="27" t="s">
        <v>329</v>
      </c>
      <c r="AD436" s="21"/>
    </row>
    <row r="437" spans="1:32" s="20" customFormat="1" ht="18" customHeight="1" x14ac:dyDescent="0.3">
      <c r="A437" s="10" t="s">
        <v>17</v>
      </c>
      <c r="B437" s="10">
        <v>0</v>
      </c>
      <c r="C437" s="10">
        <v>2</v>
      </c>
      <c r="D437" s="10">
        <v>0</v>
      </c>
      <c r="E437" s="10">
        <v>0</v>
      </c>
      <c r="F437" s="10">
        <v>5</v>
      </c>
      <c r="G437" s="10">
        <v>1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>
        <f>B437+C437+D437+E437+F437+G437</f>
        <v>8</v>
      </c>
      <c r="R437" s="10">
        <v>2</v>
      </c>
      <c r="S437" s="23">
        <f>Q437/86</f>
        <v>9.3023255813953487E-2</v>
      </c>
      <c r="T437" s="12" t="s">
        <v>427</v>
      </c>
      <c r="U437" s="11" t="s">
        <v>709</v>
      </c>
      <c r="V437" s="13" t="s">
        <v>301</v>
      </c>
      <c r="W437" s="11" t="s">
        <v>187</v>
      </c>
      <c r="X437" s="9" t="s">
        <v>137</v>
      </c>
      <c r="Y437" s="8">
        <v>5</v>
      </c>
      <c r="Z437" s="14" t="s">
        <v>272</v>
      </c>
      <c r="AA437" s="9" t="s">
        <v>708</v>
      </c>
      <c r="AB437" s="9" t="s">
        <v>387</v>
      </c>
      <c r="AC437" s="27" t="s">
        <v>599</v>
      </c>
      <c r="AD437" s="21"/>
      <c r="AE437" s="3"/>
      <c r="AF437" s="3"/>
    </row>
    <row r="438" spans="1:32" s="20" customFormat="1" ht="37.5" customHeight="1" x14ac:dyDescent="0.3">
      <c r="A438" s="10" t="s">
        <v>17</v>
      </c>
      <c r="B438" s="10">
        <v>2</v>
      </c>
      <c r="C438" s="10">
        <v>2</v>
      </c>
      <c r="D438" s="10">
        <v>0</v>
      </c>
      <c r="E438" s="10">
        <v>0</v>
      </c>
      <c r="F438" s="10">
        <v>0</v>
      </c>
      <c r="G438" s="10">
        <v>3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>
        <f>B438+C438+D438+E438+F438+G438</f>
        <v>7</v>
      </c>
      <c r="R438" s="10">
        <v>2</v>
      </c>
      <c r="S438" s="23">
        <f>Q438/86</f>
        <v>8.1395348837209308E-2</v>
      </c>
      <c r="T438" s="12" t="s">
        <v>427</v>
      </c>
      <c r="U438" s="11" t="s">
        <v>1316</v>
      </c>
      <c r="V438" s="13" t="s">
        <v>853</v>
      </c>
      <c r="W438" s="11" t="s">
        <v>1317</v>
      </c>
      <c r="X438" s="9" t="s">
        <v>152</v>
      </c>
      <c r="Y438" s="8">
        <v>5</v>
      </c>
      <c r="Z438" s="14" t="s">
        <v>344</v>
      </c>
      <c r="AA438" s="9" t="s">
        <v>1314</v>
      </c>
      <c r="AB438" s="9" t="s">
        <v>1315</v>
      </c>
      <c r="AC438" s="27" t="s">
        <v>340</v>
      </c>
      <c r="AD438" s="21"/>
      <c r="AE438" s="3"/>
      <c r="AF438" s="3"/>
    </row>
    <row r="439" spans="1:32" s="20" customFormat="1" ht="18" customHeight="1" x14ac:dyDescent="0.3">
      <c r="A439" s="10" t="s">
        <v>42</v>
      </c>
      <c r="B439" s="10">
        <v>0</v>
      </c>
      <c r="C439" s="10">
        <v>0</v>
      </c>
      <c r="D439" s="10">
        <v>6</v>
      </c>
      <c r="E439" s="10">
        <v>0</v>
      </c>
      <c r="F439" s="10">
        <v>0</v>
      </c>
      <c r="G439" s="10">
        <v>1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>
        <f>B439+C439+D439+E439+F439+G439</f>
        <v>7</v>
      </c>
      <c r="R439" s="10">
        <v>10</v>
      </c>
      <c r="S439" s="23">
        <f>Q439/86</f>
        <v>8.1395348837209308E-2</v>
      </c>
      <c r="T439" s="12" t="s">
        <v>427</v>
      </c>
      <c r="U439" s="11" t="s">
        <v>390</v>
      </c>
      <c r="V439" s="13" t="s">
        <v>391</v>
      </c>
      <c r="W439" s="11" t="s">
        <v>392</v>
      </c>
      <c r="X439" s="9" t="s">
        <v>130</v>
      </c>
      <c r="Y439" s="8">
        <v>5</v>
      </c>
      <c r="Z439" s="14" t="s">
        <v>344</v>
      </c>
      <c r="AA439" s="9" t="s">
        <v>418</v>
      </c>
      <c r="AB439" s="9" t="s">
        <v>416</v>
      </c>
      <c r="AC439" s="27" t="s">
        <v>190</v>
      </c>
      <c r="AD439" s="21"/>
      <c r="AE439" s="3"/>
      <c r="AF439" s="3"/>
    </row>
    <row r="440" spans="1:32" s="20" customFormat="1" ht="18" customHeight="1" x14ac:dyDescent="0.3">
      <c r="A440" s="10" t="s">
        <v>20</v>
      </c>
      <c r="B440" s="10">
        <v>0</v>
      </c>
      <c r="C440" s="10">
        <v>0</v>
      </c>
      <c r="D440" s="10">
        <v>4</v>
      </c>
      <c r="E440" s="10">
        <v>0</v>
      </c>
      <c r="F440" s="10">
        <v>3</v>
      </c>
      <c r="G440" s="10">
        <v>0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>
        <f>B440+C440+D440+E440+F440+G440</f>
        <v>7</v>
      </c>
      <c r="R440" s="10">
        <v>2</v>
      </c>
      <c r="S440" s="23">
        <f>Q440/86</f>
        <v>8.1395348837209308E-2</v>
      </c>
      <c r="T440" s="12" t="s">
        <v>427</v>
      </c>
      <c r="U440" s="11" t="s">
        <v>1318</v>
      </c>
      <c r="V440" s="13" t="s">
        <v>287</v>
      </c>
      <c r="W440" s="11" t="s">
        <v>319</v>
      </c>
      <c r="X440" s="9" t="s">
        <v>152</v>
      </c>
      <c r="Y440" s="8">
        <v>5</v>
      </c>
      <c r="Z440" s="14" t="s">
        <v>344</v>
      </c>
      <c r="AA440" s="9" t="s">
        <v>1314</v>
      </c>
      <c r="AB440" s="9" t="s">
        <v>1315</v>
      </c>
      <c r="AC440" s="27" t="s">
        <v>340</v>
      </c>
      <c r="AD440" s="21"/>
      <c r="AE440" s="3"/>
      <c r="AF440" s="3"/>
    </row>
    <row r="441" spans="1:32" s="20" customFormat="1" ht="18" customHeight="1" x14ac:dyDescent="0.3">
      <c r="A441" s="10" t="s">
        <v>18</v>
      </c>
      <c r="B441" s="10">
        <v>1</v>
      </c>
      <c r="C441" s="10">
        <v>1</v>
      </c>
      <c r="D441" s="10">
        <v>0</v>
      </c>
      <c r="E441" s="10">
        <v>0</v>
      </c>
      <c r="F441" s="10">
        <v>3</v>
      </c>
      <c r="G441" s="10">
        <v>2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>
        <f>B441+C441+D441+E441+F441+G441</f>
        <v>7</v>
      </c>
      <c r="R441" s="10">
        <v>2</v>
      </c>
      <c r="S441" s="23">
        <f>Q441/86</f>
        <v>8.1395348837209308E-2</v>
      </c>
      <c r="T441" s="12" t="s">
        <v>427</v>
      </c>
      <c r="U441" s="11" t="s">
        <v>1877</v>
      </c>
      <c r="V441" s="13" t="s">
        <v>593</v>
      </c>
      <c r="W441" s="11" t="s">
        <v>895</v>
      </c>
      <c r="X441" s="9" t="s">
        <v>164</v>
      </c>
      <c r="Y441" s="8">
        <v>5</v>
      </c>
      <c r="Z441" s="14" t="s">
        <v>344</v>
      </c>
      <c r="AA441" s="9" t="s">
        <v>1872</v>
      </c>
      <c r="AB441" s="9" t="s">
        <v>198</v>
      </c>
      <c r="AC441" s="27" t="s">
        <v>226</v>
      </c>
      <c r="AD441" s="21"/>
      <c r="AE441" s="3"/>
      <c r="AF441" s="3"/>
    </row>
    <row r="442" spans="1:32" s="20" customFormat="1" ht="18" customHeight="1" x14ac:dyDescent="0.3">
      <c r="A442" s="10" t="s">
        <v>32</v>
      </c>
      <c r="B442" s="10">
        <v>1</v>
      </c>
      <c r="C442" s="10">
        <v>2</v>
      </c>
      <c r="D442" s="10">
        <v>4</v>
      </c>
      <c r="E442" s="10">
        <v>0</v>
      </c>
      <c r="F442" s="10">
        <v>0</v>
      </c>
      <c r="G442" s="10">
        <v>0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>
        <f>B442+C442+D442+E442+F442+G442</f>
        <v>7</v>
      </c>
      <c r="R442" s="10">
        <v>10</v>
      </c>
      <c r="S442" s="23">
        <f>Q442/86</f>
        <v>8.1395348837209308E-2</v>
      </c>
      <c r="T442" s="12" t="s">
        <v>427</v>
      </c>
      <c r="U442" s="11" t="s">
        <v>370</v>
      </c>
      <c r="V442" s="13" t="s">
        <v>371</v>
      </c>
      <c r="W442" s="11" t="s">
        <v>204</v>
      </c>
      <c r="X442" s="9" t="s">
        <v>130</v>
      </c>
      <c r="Y442" s="8">
        <v>5</v>
      </c>
      <c r="Z442" s="14" t="s">
        <v>344</v>
      </c>
      <c r="AA442" s="9" t="s">
        <v>418</v>
      </c>
      <c r="AB442" s="9" t="s">
        <v>416</v>
      </c>
      <c r="AC442" s="27" t="s">
        <v>190</v>
      </c>
      <c r="AD442" s="21"/>
      <c r="AE442" s="3"/>
      <c r="AF442" s="3"/>
    </row>
    <row r="443" spans="1:32" s="20" customFormat="1" ht="18" customHeight="1" x14ac:dyDescent="0.3">
      <c r="A443" s="10" t="s">
        <v>16</v>
      </c>
      <c r="B443" s="10">
        <v>0</v>
      </c>
      <c r="C443" s="10">
        <v>0</v>
      </c>
      <c r="D443" s="10">
        <v>0</v>
      </c>
      <c r="E443" s="10">
        <v>4</v>
      </c>
      <c r="F443" s="10">
        <v>1</v>
      </c>
      <c r="G443" s="10">
        <v>2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>
        <f>B443+C443+D443+E443+F443+G443</f>
        <v>7</v>
      </c>
      <c r="R443" s="10">
        <v>2</v>
      </c>
      <c r="S443" s="23">
        <f>Q443/86</f>
        <v>8.1395348837209308E-2</v>
      </c>
      <c r="T443" s="12" t="s">
        <v>427</v>
      </c>
      <c r="U443" s="11" t="s">
        <v>1873</v>
      </c>
      <c r="V443" s="13" t="s">
        <v>1874</v>
      </c>
      <c r="W443" s="11" t="s">
        <v>1875</v>
      </c>
      <c r="X443" s="9" t="s">
        <v>164</v>
      </c>
      <c r="Y443" s="8">
        <v>5</v>
      </c>
      <c r="Z443" s="14" t="s">
        <v>262</v>
      </c>
      <c r="AA443" s="9" t="s">
        <v>1876</v>
      </c>
      <c r="AB443" s="9" t="s">
        <v>198</v>
      </c>
      <c r="AC443" s="27" t="s">
        <v>226</v>
      </c>
      <c r="AD443" s="21"/>
      <c r="AE443" s="3"/>
      <c r="AF443" s="3"/>
    </row>
    <row r="444" spans="1:32" s="20" customFormat="1" ht="18" customHeight="1" x14ac:dyDescent="0.3">
      <c r="A444" s="10" t="s">
        <v>21</v>
      </c>
      <c r="B444" s="10">
        <v>5</v>
      </c>
      <c r="C444" s="10">
        <v>0</v>
      </c>
      <c r="D444" s="10">
        <v>0</v>
      </c>
      <c r="E444" s="10">
        <v>0</v>
      </c>
      <c r="F444" s="10">
        <v>0</v>
      </c>
      <c r="G444" s="10">
        <v>2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>
        <f>B444+C444+D444+E444+F444+G444</f>
        <v>7</v>
      </c>
      <c r="R444" s="10">
        <v>7</v>
      </c>
      <c r="S444" s="23">
        <f>Q444/86</f>
        <v>8.1395348837209308E-2</v>
      </c>
      <c r="T444" s="12" t="s">
        <v>427</v>
      </c>
      <c r="U444" s="11" t="s">
        <v>1073</v>
      </c>
      <c r="V444" s="13" t="s">
        <v>339</v>
      </c>
      <c r="W444" s="11" t="s">
        <v>1074</v>
      </c>
      <c r="X444" s="9" t="s">
        <v>145</v>
      </c>
      <c r="Y444" s="8">
        <v>5</v>
      </c>
      <c r="Z444" s="14" t="s">
        <v>398</v>
      </c>
      <c r="AA444" s="9" t="s">
        <v>1066</v>
      </c>
      <c r="AB444" s="9" t="s">
        <v>173</v>
      </c>
      <c r="AC444" s="27" t="s">
        <v>1067</v>
      </c>
      <c r="AD444" s="21"/>
      <c r="AE444" s="3"/>
      <c r="AF444" s="3"/>
    </row>
    <row r="445" spans="1:32" s="20" customFormat="1" ht="18" customHeight="1" x14ac:dyDescent="0.3">
      <c r="A445" s="10" t="s">
        <v>35</v>
      </c>
      <c r="B445" s="10">
        <v>3</v>
      </c>
      <c r="C445" s="10">
        <v>0</v>
      </c>
      <c r="D445" s="10">
        <v>0</v>
      </c>
      <c r="E445" s="10">
        <v>0</v>
      </c>
      <c r="F445" s="10">
        <v>2</v>
      </c>
      <c r="G445" s="10">
        <v>2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>
        <f>B445+C445+D445+E445+F445+G445</f>
        <v>7</v>
      </c>
      <c r="R445" s="10">
        <v>10</v>
      </c>
      <c r="S445" s="23">
        <f>Q445/86</f>
        <v>8.1395348837209308E-2</v>
      </c>
      <c r="T445" s="12" t="s">
        <v>427</v>
      </c>
      <c r="U445" s="11" t="s">
        <v>377</v>
      </c>
      <c r="V445" s="13" t="s">
        <v>198</v>
      </c>
      <c r="W445" s="11" t="s">
        <v>378</v>
      </c>
      <c r="X445" s="9" t="s">
        <v>130</v>
      </c>
      <c r="Y445" s="8">
        <v>5</v>
      </c>
      <c r="Z445" s="14" t="s">
        <v>344</v>
      </c>
      <c r="AA445" s="9" t="s">
        <v>418</v>
      </c>
      <c r="AB445" s="9" t="s">
        <v>416</v>
      </c>
      <c r="AC445" s="27" t="s">
        <v>190</v>
      </c>
      <c r="AD445" s="21"/>
      <c r="AE445" s="3"/>
      <c r="AF445" s="3"/>
    </row>
    <row r="446" spans="1:32" s="20" customFormat="1" ht="18" customHeight="1" x14ac:dyDescent="0.3">
      <c r="A446" s="10" t="s">
        <v>16</v>
      </c>
      <c r="B446" s="10">
        <v>0</v>
      </c>
      <c r="C446" s="10">
        <v>2</v>
      </c>
      <c r="D446" s="10">
        <v>0</v>
      </c>
      <c r="E446" s="10">
        <v>2</v>
      </c>
      <c r="F446" s="10">
        <v>0</v>
      </c>
      <c r="G446" s="10">
        <v>2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>
        <f>B446+C446+D446+E446+F446+G446</f>
        <v>6</v>
      </c>
      <c r="R446" s="10">
        <v>7</v>
      </c>
      <c r="S446" s="23">
        <f>Q446/86</f>
        <v>6.9767441860465115E-2</v>
      </c>
      <c r="T446" s="12" t="s">
        <v>427</v>
      </c>
      <c r="U446" s="11" t="s">
        <v>1136</v>
      </c>
      <c r="V446" s="13" t="s">
        <v>505</v>
      </c>
      <c r="W446" s="11" t="s">
        <v>192</v>
      </c>
      <c r="X446" s="9" t="s">
        <v>146</v>
      </c>
      <c r="Y446" s="8">
        <v>5</v>
      </c>
      <c r="Z446" s="14" t="s">
        <v>262</v>
      </c>
      <c r="AA446" s="9" t="s">
        <v>1124</v>
      </c>
      <c r="AB446" s="9" t="s">
        <v>228</v>
      </c>
      <c r="AC446" s="27" t="s">
        <v>281</v>
      </c>
      <c r="AD446" s="21"/>
      <c r="AE446" s="3"/>
      <c r="AF446" s="3"/>
    </row>
    <row r="447" spans="1:32" s="3" customFormat="1" ht="18" customHeight="1" x14ac:dyDescent="0.3">
      <c r="A447" s="10" t="s">
        <v>28</v>
      </c>
      <c r="B447" s="10">
        <v>1</v>
      </c>
      <c r="C447" s="10">
        <v>0</v>
      </c>
      <c r="D447" s="10">
        <v>0</v>
      </c>
      <c r="E447" s="10">
        <v>1</v>
      </c>
      <c r="F447" s="10">
        <v>3</v>
      </c>
      <c r="G447" s="10">
        <v>1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>
        <f>B447+C447+D447+E447+F447+G447</f>
        <v>6</v>
      </c>
      <c r="R447" s="10">
        <v>6</v>
      </c>
      <c r="S447" s="23">
        <f>Q447/86</f>
        <v>6.9767441860465115E-2</v>
      </c>
      <c r="T447" s="12" t="s">
        <v>427</v>
      </c>
      <c r="U447" s="11" t="s">
        <v>419</v>
      </c>
      <c r="V447" s="13" t="s">
        <v>183</v>
      </c>
      <c r="W447" s="11" t="s">
        <v>226</v>
      </c>
      <c r="X447" s="9" t="s">
        <v>151</v>
      </c>
      <c r="Y447" s="8">
        <v>5</v>
      </c>
      <c r="Z447" s="14" t="s">
        <v>262</v>
      </c>
      <c r="AA447" s="9" t="s">
        <v>651</v>
      </c>
      <c r="AB447" s="9" t="s">
        <v>209</v>
      </c>
      <c r="AC447" s="27" t="s">
        <v>322</v>
      </c>
      <c r="AD447" s="21"/>
      <c r="AE447" s="1"/>
      <c r="AF447" s="1"/>
    </row>
    <row r="448" spans="1:32" s="3" customFormat="1" ht="18" customHeight="1" x14ac:dyDescent="0.3">
      <c r="A448" s="10" t="s">
        <v>27</v>
      </c>
      <c r="B448" s="10">
        <v>1</v>
      </c>
      <c r="C448" s="10">
        <v>0</v>
      </c>
      <c r="D448" s="10">
        <v>0</v>
      </c>
      <c r="E448" s="10">
        <v>0</v>
      </c>
      <c r="F448" s="10">
        <v>5</v>
      </c>
      <c r="G448" s="10">
        <v>0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>
        <f>B448+C448+D448+E448+F448+G448</f>
        <v>6</v>
      </c>
      <c r="R448" s="10">
        <v>6</v>
      </c>
      <c r="S448" s="23">
        <f>Q448/86</f>
        <v>6.9767441860465115E-2</v>
      </c>
      <c r="T448" s="12" t="s">
        <v>427</v>
      </c>
      <c r="U448" s="11" t="s">
        <v>1284</v>
      </c>
      <c r="V448" s="13" t="s">
        <v>559</v>
      </c>
      <c r="W448" s="11" t="s">
        <v>1285</v>
      </c>
      <c r="X448" s="9" t="s">
        <v>151</v>
      </c>
      <c r="Y448" s="8">
        <v>5</v>
      </c>
      <c r="Z448" s="14" t="s">
        <v>344</v>
      </c>
      <c r="AA448" s="9" t="s">
        <v>651</v>
      </c>
      <c r="AB448" s="9" t="s">
        <v>209</v>
      </c>
      <c r="AC448" s="27" t="s">
        <v>322</v>
      </c>
      <c r="AD448" s="21"/>
      <c r="AE448" s="1"/>
      <c r="AF448" s="1"/>
    </row>
    <row r="449" spans="1:32" s="3" customFormat="1" ht="18" customHeight="1" x14ac:dyDescent="0.3">
      <c r="A449" s="10" t="s">
        <v>22</v>
      </c>
      <c r="B449" s="10">
        <v>5</v>
      </c>
      <c r="C449" s="10">
        <v>1</v>
      </c>
      <c r="D449" s="10">
        <v>0</v>
      </c>
      <c r="E449" s="10">
        <v>0</v>
      </c>
      <c r="F449" s="10">
        <v>0</v>
      </c>
      <c r="G449" s="10">
        <v>0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>
        <f>B449+C449+D449+E449+F449+G449</f>
        <v>6</v>
      </c>
      <c r="R449" s="10">
        <v>11</v>
      </c>
      <c r="S449" s="23">
        <f>Q449/86</f>
        <v>6.9767441860465115E-2</v>
      </c>
      <c r="T449" s="12" t="s">
        <v>427</v>
      </c>
      <c r="U449" s="11" t="s">
        <v>354</v>
      </c>
      <c r="V449" s="13" t="s">
        <v>355</v>
      </c>
      <c r="W449" s="11" t="s">
        <v>356</v>
      </c>
      <c r="X449" s="9" t="s">
        <v>130</v>
      </c>
      <c r="Y449" s="8">
        <v>5</v>
      </c>
      <c r="Z449" s="14" t="s">
        <v>344</v>
      </c>
      <c r="AA449" s="9" t="s">
        <v>418</v>
      </c>
      <c r="AB449" s="9" t="s">
        <v>416</v>
      </c>
      <c r="AC449" s="27" t="s">
        <v>190</v>
      </c>
      <c r="AD449" s="21"/>
    </row>
    <row r="450" spans="1:32" s="3" customFormat="1" ht="18" customHeight="1" x14ac:dyDescent="0.3">
      <c r="A450" s="10" t="s">
        <v>20</v>
      </c>
      <c r="B450" s="10">
        <v>4</v>
      </c>
      <c r="C450" s="10">
        <v>2</v>
      </c>
      <c r="D450" s="10">
        <v>0</v>
      </c>
      <c r="E450" s="10">
        <v>0</v>
      </c>
      <c r="F450" s="10">
        <v>0</v>
      </c>
      <c r="G450" s="10">
        <v>0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>
        <f>B450+C450+D450+E450+F450+G450</f>
        <v>6</v>
      </c>
      <c r="R450" s="10">
        <v>9</v>
      </c>
      <c r="S450" s="23">
        <f>Q450/86</f>
        <v>6.9767441860465115E-2</v>
      </c>
      <c r="T450" s="12" t="s">
        <v>427</v>
      </c>
      <c r="U450" s="11" t="s">
        <v>1799</v>
      </c>
      <c r="V450" s="13" t="s">
        <v>400</v>
      </c>
      <c r="W450" s="11" t="s">
        <v>310</v>
      </c>
      <c r="X450" s="9" t="s">
        <v>163</v>
      </c>
      <c r="Y450" s="8">
        <v>5</v>
      </c>
      <c r="Z450" s="14" t="s">
        <v>1790</v>
      </c>
      <c r="AA450" s="9" t="s">
        <v>1787</v>
      </c>
      <c r="AB450" s="9" t="s">
        <v>228</v>
      </c>
      <c r="AC450" s="27" t="s">
        <v>731</v>
      </c>
      <c r="AD450" s="21"/>
    </row>
    <row r="451" spans="1:32" s="3" customFormat="1" ht="18" customHeight="1" x14ac:dyDescent="0.3">
      <c r="A451" s="10" t="s">
        <v>16</v>
      </c>
      <c r="B451" s="10">
        <v>5</v>
      </c>
      <c r="C451" s="10">
        <v>0</v>
      </c>
      <c r="D451" s="10">
        <v>0</v>
      </c>
      <c r="E451" s="10">
        <v>0</v>
      </c>
      <c r="F451" s="10">
        <v>0</v>
      </c>
      <c r="G451" s="10">
        <v>1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>
        <f>B451+C451+D451+E451+F451+G451</f>
        <v>6</v>
      </c>
      <c r="R451" s="10">
        <v>3</v>
      </c>
      <c r="S451" s="23">
        <f>Q451/86</f>
        <v>6.9767441860465115E-2</v>
      </c>
      <c r="T451" s="12" t="s">
        <v>427</v>
      </c>
      <c r="U451" s="11" t="s">
        <v>1319</v>
      </c>
      <c r="V451" s="13" t="s">
        <v>211</v>
      </c>
      <c r="W451" s="11" t="s">
        <v>250</v>
      </c>
      <c r="X451" s="9" t="s">
        <v>152</v>
      </c>
      <c r="Y451" s="8">
        <v>5</v>
      </c>
      <c r="Z451" s="14" t="s">
        <v>344</v>
      </c>
      <c r="AA451" s="9" t="s">
        <v>1314</v>
      </c>
      <c r="AB451" s="9" t="s">
        <v>1315</v>
      </c>
      <c r="AC451" s="27" t="s">
        <v>340</v>
      </c>
      <c r="AD451" s="21"/>
    </row>
    <row r="452" spans="1:32" s="3" customFormat="1" ht="18" customHeight="1" x14ac:dyDescent="0.3">
      <c r="A452" s="10" t="s">
        <v>30</v>
      </c>
      <c r="B452" s="10">
        <v>4</v>
      </c>
      <c r="C452" s="10">
        <v>0</v>
      </c>
      <c r="D452" s="10">
        <v>0</v>
      </c>
      <c r="E452" s="10">
        <v>0</v>
      </c>
      <c r="F452" s="10">
        <v>0</v>
      </c>
      <c r="G452" s="10">
        <v>2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>
        <f>B452+C452+D452+E452+F452+G452</f>
        <v>6</v>
      </c>
      <c r="R452" s="10">
        <v>15</v>
      </c>
      <c r="S452" s="23">
        <f>Q452/86</f>
        <v>6.9767441860465115E-2</v>
      </c>
      <c r="T452" s="12" t="s">
        <v>427</v>
      </c>
      <c r="U452" s="11" t="s">
        <v>655</v>
      </c>
      <c r="V452" s="13" t="s">
        <v>615</v>
      </c>
      <c r="W452" s="11" t="s">
        <v>322</v>
      </c>
      <c r="X452" s="9" t="s">
        <v>135</v>
      </c>
      <c r="Y452" s="8">
        <v>5</v>
      </c>
      <c r="Z452" s="14" t="s">
        <v>344</v>
      </c>
      <c r="AA452" s="9" t="s">
        <v>621</v>
      </c>
      <c r="AB452" s="9" t="s">
        <v>622</v>
      </c>
      <c r="AC452" s="27" t="s">
        <v>329</v>
      </c>
      <c r="AD452" s="21"/>
    </row>
    <row r="453" spans="1:32" s="3" customFormat="1" ht="18" customHeight="1" x14ac:dyDescent="0.3">
      <c r="A453" s="10" t="s">
        <v>17</v>
      </c>
      <c r="B453" s="10">
        <v>0</v>
      </c>
      <c r="C453" s="10">
        <v>2</v>
      </c>
      <c r="D453" s="10">
        <v>0</v>
      </c>
      <c r="E453" s="10">
        <v>0</v>
      </c>
      <c r="F453" s="10">
        <v>3</v>
      </c>
      <c r="G453" s="10">
        <v>1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>
        <f>B453+C453+D453+E453+F453+G453</f>
        <v>6</v>
      </c>
      <c r="R453" s="10">
        <v>6</v>
      </c>
      <c r="S453" s="23">
        <f>Q453/86</f>
        <v>6.9767441860465115E-2</v>
      </c>
      <c r="T453" s="12" t="s">
        <v>427</v>
      </c>
      <c r="U453" s="11" t="s">
        <v>1283</v>
      </c>
      <c r="V453" s="13" t="s">
        <v>661</v>
      </c>
      <c r="W453" s="11" t="s">
        <v>218</v>
      </c>
      <c r="X453" s="9" t="s">
        <v>151</v>
      </c>
      <c r="Y453" s="8">
        <v>5</v>
      </c>
      <c r="Z453" s="14" t="s">
        <v>344</v>
      </c>
      <c r="AA453" s="9" t="s">
        <v>651</v>
      </c>
      <c r="AB453" s="9" t="s">
        <v>209</v>
      </c>
      <c r="AC453" s="27" t="s">
        <v>322</v>
      </c>
      <c r="AD453" s="21"/>
      <c r="AE453" s="1"/>
      <c r="AF453" s="1"/>
    </row>
    <row r="454" spans="1:32" s="3" customFormat="1" ht="18" customHeight="1" x14ac:dyDescent="0.3">
      <c r="A454" s="10" t="s">
        <v>16</v>
      </c>
      <c r="B454" s="10">
        <v>1</v>
      </c>
      <c r="C454" s="10">
        <v>0</v>
      </c>
      <c r="D454" s="10">
        <v>0</v>
      </c>
      <c r="E454" s="10">
        <v>1</v>
      </c>
      <c r="F454" s="10">
        <v>1</v>
      </c>
      <c r="G454" s="10">
        <v>2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>
        <f>B454+C454+D454+E454+F454+G454</f>
        <v>5</v>
      </c>
      <c r="R454" s="10">
        <v>5</v>
      </c>
      <c r="S454" s="23">
        <f>Q454/86</f>
        <v>5.8139534883720929E-2</v>
      </c>
      <c r="T454" s="12" t="s">
        <v>427</v>
      </c>
      <c r="U454" s="11" t="s">
        <v>1916</v>
      </c>
      <c r="V454" s="13" t="s">
        <v>206</v>
      </c>
      <c r="W454" s="11" t="s">
        <v>319</v>
      </c>
      <c r="X454" s="9" t="s">
        <v>165</v>
      </c>
      <c r="Y454" s="8">
        <v>5</v>
      </c>
      <c r="Z454" s="14" t="s">
        <v>344</v>
      </c>
      <c r="AA454" s="9" t="s">
        <v>1917</v>
      </c>
      <c r="AB454" s="9" t="s">
        <v>1909</v>
      </c>
      <c r="AC454" s="27" t="s">
        <v>610</v>
      </c>
      <c r="AD454" s="21"/>
    </row>
    <row r="455" spans="1:32" s="3" customFormat="1" ht="18" customHeight="1" x14ac:dyDescent="0.3">
      <c r="A455" s="10" t="s">
        <v>17</v>
      </c>
      <c r="B455" s="10">
        <v>0</v>
      </c>
      <c r="C455" s="10">
        <v>2</v>
      </c>
      <c r="D455" s="10">
        <v>0</v>
      </c>
      <c r="E455" s="10">
        <v>0</v>
      </c>
      <c r="F455" s="10">
        <v>3</v>
      </c>
      <c r="G455" s="10">
        <v>0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>
        <f>B455+C455+D455+E455+F455+G455</f>
        <v>5</v>
      </c>
      <c r="R455" s="10">
        <v>12</v>
      </c>
      <c r="S455" s="23">
        <f>Q455/86</f>
        <v>5.8139534883720929E-2</v>
      </c>
      <c r="T455" s="12" t="s">
        <v>427</v>
      </c>
      <c r="U455" s="11" t="s">
        <v>345</v>
      </c>
      <c r="V455" s="13" t="s">
        <v>346</v>
      </c>
      <c r="W455" s="11" t="s">
        <v>347</v>
      </c>
      <c r="X455" s="9" t="s">
        <v>130</v>
      </c>
      <c r="Y455" s="8">
        <v>5</v>
      </c>
      <c r="Z455" s="14" t="s">
        <v>344</v>
      </c>
      <c r="AA455" s="9" t="s">
        <v>418</v>
      </c>
      <c r="AB455" s="9" t="s">
        <v>416</v>
      </c>
      <c r="AC455" s="27" t="s">
        <v>190</v>
      </c>
      <c r="AD455" s="21"/>
    </row>
    <row r="456" spans="1:32" s="3" customFormat="1" ht="18" customHeight="1" x14ac:dyDescent="0.3">
      <c r="A456" s="10" t="s">
        <v>18</v>
      </c>
      <c r="B456" s="10">
        <v>0</v>
      </c>
      <c r="C456" s="10">
        <v>1</v>
      </c>
      <c r="D456" s="10">
        <v>0</v>
      </c>
      <c r="E456" s="10">
        <v>0</v>
      </c>
      <c r="F456" s="10">
        <v>3</v>
      </c>
      <c r="G456" s="10">
        <v>1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>
        <f>B456+C456+D456+E456+F456+G456</f>
        <v>5</v>
      </c>
      <c r="R456" s="10">
        <v>12</v>
      </c>
      <c r="S456" s="23">
        <f>Q456/86</f>
        <v>5.8139534883720929E-2</v>
      </c>
      <c r="T456" s="12" t="s">
        <v>427</v>
      </c>
      <c r="U456" s="11" t="s">
        <v>348</v>
      </c>
      <c r="V456" s="13" t="s">
        <v>265</v>
      </c>
      <c r="W456" s="11" t="s">
        <v>277</v>
      </c>
      <c r="X456" s="9" t="s">
        <v>130</v>
      </c>
      <c r="Y456" s="8">
        <v>5</v>
      </c>
      <c r="Z456" s="14" t="s">
        <v>344</v>
      </c>
      <c r="AA456" s="9" t="s">
        <v>418</v>
      </c>
      <c r="AB456" s="9" t="s">
        <v>416</v>
      </c>
      <c r="AC456" s="27" t="s">
        <v>190</v>
      </c>
      <c r="AD456" s="21"/>
    </row>
    <row r="457" spans="1:32" s="3" customFormat="1" ht="18" customHeight="1" x14ac:dyDescent="0.3">
      <c r="A457" s="10" t="s">
        <v>17</v>
      </c>
      <c r="B457" s="10">
        <v>0</v>
      </c>
      <c r="C457" s="10">
        <v>0</v>
      </c>
      <c r="D457" s="10">
        <v>1</v>
      </c>
      <c r="E457" s="10">
        <v>1</v>
      </c>
      <c r="F457" s="10">
        <v>2</v>
      </c>
      <c r="G457" s="10">
        <v>1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>
        <f>B457+C457+D457+E457+F457+G457</f>
        <v>5</v>
      </c>
      <c r="R457" s="10">
        <v>2</v>
      </c>
      <c r="S457" s="23">
        <f>Q457/86</f>
        <v>5.8139534883720929E-2</v>
      </c>
      <c r="T457" s="12" t="s">
        <v>427</v>
      </c>
      <c r="U457" s="11" t="s">
        <v>1772</v>
      </c>
      <c r="V457" s="13" t="s">
        <v>940</v>
      </c>
      <c r="W457" s="11" t="s">
        <v>207</v>
      </c>
      <c r="X457" s="9" t="s">
        <v>162</v>
      </c>
      <c r="Y457" s="8">
        <v>5</v>
      </c>
      <c r="Z457" s="14" t="s">
        <v>262</v>
      </c>
      <c r="AA457" s="9" t="s">
        <v>1770</v>
      </c>
      <c r="AB457" s="9" t="s">
        <v>362</v>
      </c>
      <c r="AC457" s="27" t="s">
        <v>1771</v>
      </c>
      <c r="AD457" s="21"/>
    </row>
    <row r="458" spans="1:32" s="20" customFormat="1" ht="18" customHeight="1" x14ac:dyDescent="0.3">
      <c r="A458" s="10" t="s">
        <v>18</v>
      </c>
      <c r="B458" s="10">
        <v>0</v>
      </c>
      <c r="C458" s="10">
        <v>5</v>
      </c>
      <c r="D458" s="10">
        <v>0</v>
      </c>
      <c r="E458" s="10">
        <v>0</v>
      </c>
      <c r="F458" s="10">
        <v>0</v>
      </c>
      <c r="G458" s="10">
        <v>0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>
        <f>B458+C458+D458+E458+F458+G458</f>
        <v>5</v>
      </c>
      <c r="R458" s="10">
        <v>2</v>
      </c>
      <c r="S458" s="23">
        <v>5.8139534883720929E-2</v>
      </c>
      <c r="T458" s="12" t="s">
        <v>427</v>
      </c>
      <c r="U458" s="11" t="s">
        <v>975</v>
      </c>
      <c r="V458" s="13" t="s">
        <v>209</v>
      </c>
      <c r="W458" s="11" t="s">
        <v>976</v>
      </c>
      <c r="X458" s="9" t="s">
        <v>142</v>
      </c>
      <c r="Y458" s="8">
        <v>5</v>
      </c>
      <c r="Z458" s="14" t="s">
        <v>272</v>
      </c>
      <c r="AA458" s="9" t="s">
        <v>974</v>
      </c>
      <c r="AB458" s="9" t="s">
        <v>432</v>
      </c>
      <c r="AC458" s="27" t="s">
        <v>192</v>
      </c>
      <c r="AD458" s="21"/>
      <c r="AE458" s="3"/>
      <c r="AF458" s="3"/>
    </row>
    <row r="459" spans="1:32" s="20" customFormat="1" ht="18" customHeight="1" x14ac:dyDescent="0.3">
      <c r="A459" s="10" t="s">
        <v>18</v>
      </c>
      <c r="B459" s="10">
        <v>1</v>
      </c>
      <c r="C459" s="10">
        <v>0</v>
      </c>
      <c r="D459" s="10">
        <v>2</v>
      </c>
      <c r="E459" s="10">
        <v>0</v>
      </c>
      <c r="F459" s="10">
        <v>2</v>
      </c>
      <c r="G459" s="10">
        <v>0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>
        <f>B459+C459+D459+E459+F459+G459</f>
        <v>5</v>
      </c>
      <c r="R459" s="10">
        <v>3</v>
      </c>
      <c r="S459" s="23">
        <f>Q459/86</f>
        <v>5.8139534883720929E-2</v>
      </c>
      <c r="T459" s="12" t="s">
        <v>427</v>
      </c>
      <c r="U459" s="11" t="s">
        <v>1773</v>
      </c>
      <c r="V459" s="13" t="s">
        <v>1774</v>
      </c>
      <c r="W459" s="11" t="s">
        <v>1775</v>
      </c>
      <c r="X459" s="9" t="s">
        <v>162</v>
      </c>
      <c r="Y459" s="8">
        <v>5</v>
      </c>
      <c r="Z459" s="14" t="s">
        <v>262</v>
      </c>
      <c r="AA459" s="9" t="s">
        <v>1770</v>
      </c>
      <c r="AB459" s="9" t="s">
        <v>362</v>
      </c>
      <c r="AC459" s="27" t="s">
        <v>1771</v>
      </c>
      <c r="AD459" s="21"/>
      <c r="AE459" s="3"/>
      <c r="AF459" s="3"/>
    </row>
    <row r="460" spans="1:32" s="20" customFormat="1" ht="18" customHeight="1" x14ac:dyDescent="0.3">
      <c r="A460" s="10" t="s">
        <v>18</v>
      </c>
      <c r="B460" s="10">
        <v>0</v>
      </c>
      <c r="C460" s="10">
        <v>0</v>
      </c>
      <c r="D460" s="10">
        <v>0</v>
      </c>
      <c r="E460" s="10">
        <v>0</v>
      </c>
      <c r="F460" s="10">
        <v>1</v>
      </c>
      <c r="G460" s="10">
        <v>4</v>
      </c>
      <c r="H460" s="10"/>
      <c r="I460" s="10"/>
      <c r="J460" s="10"/>
      <c r="K460" s="10"/>
      <c r="L460" s="10"/>
      <c r="M460" s="10"/>
      <c r="N460" s="10"/>
      <c r="O460" s="10"/>
      <c r="P460" s="10"/>
      <c r="Q460" s="10">
        <f>B460+C460+D460+E460+F460+G460</f>
        <v>5</v>
      </c>
      <c r="R460" s="10">
        <v>8</v>
      </c>
      <c r="S460" s="23">
        <f>Q460/86</f>
        <v>5.8139534883720929E-2</v>
      </c>
      <c r="T460" s="12" t="s">
        <v>427</v>
      </c>
      <c r="U460" s="11" t="s">
        <v>1075</v>
      </c>
      <c r="V460" s="13" t="s">
        <v>209</v>
      </c>
      <c r="W460" s="11" t="s">
        <v>192</v>
      </c>
      <c r="X460" s="9" t="s">
        <v>145</v>
      </c>
      <c r="Y460" s="8">
        <v>5</v>
      </c>
      <c r="Z460" s="14" t="s">
        <v>398</v>
      </c>
      <c r="AA460" s="9" t="s">
        <v>1066</v>
      </c>
      <c r="AB460" s="9" t="s">
        <v>173</v>
      </c>
      <c r="AC460" s="27" t="s">
        <v>1067</v>
      </c>
      <c r="AD460" s="21"/>
      <c r="AE460" s="3"/>
      <c r="AF460" s="3"/>
    </row>
    <row r="461" spans="1:32" s="20" customFormat="1" ht="18" customHeight="1" x14ac:dyDescent="0.3">
      <c r="A461" s="10" t="s">
        <v>19</v>
      </c>
      <c r="B461" s="10">
        <v>0</v>
      </c>
      <c r="C461" s="10">
        <v>2</v>
      </c>
      <c r="D461" s="10">
        <v>0</v>
      </c>
      <c r="E461" s="10">
        <v>0</v>
      </c>
      <c r="F461" s="10">
        <v>2</v>
      </c>
      <c r="G461" s="10">
        <v>1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>
        <f>B461+C461+D461+E461+F461+G461</f>
        <v>5</v>
      </c>
      <c r="R461" s="10">
        <v>12</v>
      </c>
      <c r="S461" s="23">
        <f>Q461/86</f>
        <v>5.8139534883720929E-2</v>
      </c>
      <c r="T461" s="12" t="s">
        <v>427</v>
      </c>
      <c r="U461" s="11" t="s">
        <v>349</v>
      </c>
      <c r="V461" s="13" t="s">
        <v>350</v>
      </c>
      <c r="W461" s="11" t="s">
        <v>288</v>
      </c>
      <c r="X461" s="9" t="s">
        <v>130</v>
      </c>
      <c r="Y461" s="8">
        <v>5</v>
      </c>
      <c r="Z461" s="14" t="s">
        <v>344</v>
      </c>
      <c r="AA461" s="9" t="s">
        <v>418</v>
      </c>
      <c r="AB461" s="9" t="s">
        <v>416</v>
      </c>
      <c r="AC461" s="27" t="s">
        <v>190</v>
      </c>
      <c r="AD461" s="21"/>
      <c r="AE461" s="3"/>
      <c r="AF461" s="3"/>
    </row>
    <row r="462" spans="1:32" s="20" customFormat="1" ht="18" customHeight="1" x14ac:dyDescent="0.3">
      <c r="A462" s="10" t="s">
        <v>22</v>
      </c>
      <c r="B462" s="10">
        <v>1</v>
      </c>
      <c r="C462" s="10">
        <v>2</v>
      </c>
      <c r="D462" s="10">
        <v>0</v>
      </c>
      <c r="E462" s="10">
        <v>0</v>
      </c>
      <c r="F462" s="10">
        <v>2</v>
      </c>
      <c r="G462" s="10">
        <v>0</v>
      </c>
      <c r="H462" s="10"/>
      <c r="I462" s="10"/>
      <c r="J462" s="10"/>
      <c r="K462" s="10"/>
      <c r="L462" s="10"/>
      <c r="M462" s="10"/>
      <c r="N462" s="10"/>
      <c r="O462" s="10"/>
      <c r="P462" s="10"/>
      <c r="Q462" s="10">
        <f>B462+C462+D462+E462+F462+G462</f>
        <v>5</v>
      </c>
      <c r="R462" s="10">
        <v>9</v>
      </c>
      <c r="S462" s="23">
        <f>Q462/86</f>
        <v>5.8139534883720929E-2</v>
      </c>
      <c r="T462" s="12" t="s">
        <v>427</v>
      </c>
      <c r="U462" s="11" t="s">
        <v>560</v>
      </c>
      <c r="V462" s="13" t="s">
        <v>316</v>
      </c>
      <c r="W462" s="11" t="s">
        <v>561</v>
      </c>
      <c r="X462" s="9" t="s">
        <v>133</v>
      </c>
      <c r="Y462" s="8">
        <v>5</v>
      </c>
      <c r="Z462" s="14" t="s">
        <v>262</v>
      </c>
      <c r="AA462" s="9" t="s">
        <v>529</v>
      </c>
      <c r="AB462" s="9" t="s">
        <v>381</v>
      </c>
      <c r="AC462" s="27" t="s">
        <v>178</v>
      </c>
      <c r="AD462" s="21"/>
      <c r="AE462" s="3"/>
      <c r="AF462" s="3"/>
    </row>
    <row r="463" spans="1:32" s="20" customFormat="1" ht="18" customHeight="1" x14ac:dyDescent="0.3">
      <c r="A463" s="10" t="s">
        <v>409</v>
      </c>
      <c r="B463" s="10">
        <v>4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/>
      <c r="I463" s="10"/>
      <c r="J463" s="10"/>
      <c r="K463" s="10"/>
      <c r="L463" s="10"/>
      <c r="M463" s="10"/>
      <c r="N463" s="10"/>
      <c r="O463" s="10"/>
      <c r="P463" s="10"/>
      <c r="Q463" s="10">
        <f>B463+C463+D463+E463+F463+G463</f>
        <v>4</v>
      </c>
      <c r="R463" s="10">
        <v>13</v>
      </c>
      <c r="S463" s="23">
        <f>Q463/86</f>
        <v>4.6511627906976744E-2</v>
      </c>
      <c r="T463" s="12" t="s">
        <v>427</v>
      </c>
      <c r="U463" s="11" t="s">
        <v>413</v>
      </c>
      <c r="V463" s="13" t="s">
        <v>359</v>
      </c>
      <c r="W463" s="11" t="s">
        <v>329</v>
      </c>
      <c r="X463" s="9" t="s">
        <v>130</v>
      </c>
      <c r="Y463" s="8">
        <v>5</v>
      </c>
      <c r="Z463" s="14" t="s">
        <v>398</v>
      </c>
      <c r="AA463" s="9" t="s">
        <v>415</v>
      </c>
      <c r="AB463" s="9" t="s">
        <v>416</v>
      </c>
      <c r="AC463" s="27" t="s">
        <v>417</v>
      </c>
      <c r="AD463" s="21"/>
      <c r="AE463" s="3"/>
      <c r="AF463" s="3"/>
    </row>
    <row r="464" spans="1:32" s="20" customFormat="1" ht="18" customHeight="1" x14ac:dyDescent="0.3">
      <c r="A464" s="10" t="s">
        <v>17</v>
      </c>
      <c r="B464" s="10">
        <v>0</v>
      </c>
      <c r="C464" s="10">
        <v>0</v>
      </c>
      <c r="D464" s="10">
        <v>0</v>
      </c>
      <c r="E464" s="10">
        <v>0</v>
      </c>
      <c r="F464" s="10">
        <v>3</v>
      </c>
      <c r="G464" s="10">
        <v>1</v>
      </c>
      <c r="H464" s="10"/>
      <c r="I464" s="10"/>
      <c r="J464" s="10"/>
      <c r="K464" s="10"/>
      <c r="L464" s="10"/>
      <c r="M464" s="10"/>
      <c r="N464" s="10"/>
      <c r="O464" s="10"/>
      <c r="P464" s="10"/>
      <c r="Q464" s="10">
        <f>B464+C464+D464+E464+F464+G464</f>
        <v>4</v>
      </c>
      <c r="R464" s="10">
        <v>6</v>
      </c>
      <c r="S464" s="23">
        <f>Q464/86</f>
        <v>4.6511627906976744E-2</v>
      </c>
      <c r="T464" s="12" t="s">
        <v>427</v>
      </c>
      <c r="U464" s="11" t="s">
        <v>1918</v>
      </c>
      <c r="V464" s="13" t="s">
        <v>1685</v>
      </c>
      <c r="W464" s="11" t="s">
        <v>904</v>
      </c>
      <c r="X464" s="9" t="s">
        <v>166</v>
      </c>
      <c r="Y464" s="8">
        <v>5</v>
      </c>
      <c r="Z464" s="14" t="s">
        <v>344</v>
      </c>
      <c r="AA464" s="9" t="s">
        <v>1917</v>
      </c>
      <c r="AB464" s="9" t="s">
        <v>1909</v>
      </c>
      <c r="AC464" s="27" t="s">
        <v>610</v>
      </c>
      <c r="AD464" s="21"/>
      <c r="AE464" s="3"/>
      <c r="AF464" s="3"/>
    </row>
    <row r="465" spans="1:32" s="20" customFormat="1" ht="18" customHeight="1" x14ac:dyDescent="0.3">
      <c r="A465" s="10" t="s">
        <v>17</v>
      </c>
      <c r="B465" s="10">
        <v>0</v>
      </c>
      <c r="C465" s="10">
        <v>0</v>
      </c>
      <c r="D465" s="10">
        <v>0</v>
      </c>
      <c r="E465" s="10">
        <v>1</v>
      </c>
      <c r="F465" s="10">
        <v>3</v>
      </c>
      <c r="G465" s="10">
        <v>0</v>
      </c>
      <c r="H465" s="10"/>
      <c r="I465" s="10"/>
      <c r="J465" s="10"/>
      <c r="K465" s="10"/>
      <c r="L465" s="10"/>
      <c r="M465" s="10"/>
      <c r="N465" s="10"/>
      <c r="O465" s="10"/>
      <c r="P465" s="10"/>
      <c r="Q465" s="10">
        <f>B465+C465+D465+E465+F465+G465</f>
        <v>4</v>
      </c>
      <c r="R465" s="10">
        <v>4</v>
      </c>
      <c r="S465" s="23">
        <f>Q465/86</f>
        <v>4.6511627906976744E-2</v>
      </c>
      <c r="T465" s="12" t="s">
        <v>427</v>
      </c>
      <c r="U465" s="31" t="s">
        <v>439</v>
      </c>
      <c r="V465" s="13" t="s">
        <v>440</v>
      </c>
      <c r="W465" s="11" t="s">
        <v>181</v>
      </c>
      <c r="X465" s="9" t="s">
        <v>131</v>
      </c>
      <c r="Y465" s="8">
        <v>5</v>
      </c>
      <c r="Z465" s="14" t="s">
        <v>272</v>
      </c>
      <c r="AA465" s="9" t="s">
        <v>431</v>
      </c>
      <c r="AB465" s="9" t="s">
        <v>432</v>
      </c>
      <c r="AC465" s="27" t="s">
        <v>433</v>
      </c>
      <c r="AD465" s="21"/>
      <c r="AE465" s="3"/>
      <c r="AF465" s="3"/>
    </row>
    <row r="466" spans="1:32" s="20" customFormat="1" ht="18" customHeight="1" x14ac:dyDescent="0.3">
      <c r="A466" s="10" t="s">
        <v>17</v>
      </c>
      <c r="B466" s="10">
        <v>0</v>
      </c>
      <c r="C466" s="10">
        <v>3</v>
      </c>
      <c r="D466" s="10">
        <v>0</v>
      </c>
      <c r="E466" s="10">
        <v>0</v>
      </c>
      <c r="F466" s="10">
        <v>0</v>
      </c>
      <c r="G466" s="10">
        <v>1</v>
      </c>
      <c r="H466" s="10"/>
      <c r="I466" s="10"/>
      <c r="J466" s="10"/>
      <c r="K466" s="10"/>
      <c r="L466" s="10"/>
      <c r="M466" s="10"/>
      <c r="N466" s="10"/>
      <c r="O466" s="10"/>
      <c r="P466" s="10"/>
      <c r="Q466" s="10">
        <f>B466+C466+D466+E466+F466+G466</f>
        <v>4</v>
      </c>
      <c r="R466" s="10">
        <v>4</v>
      </c>
      <c r="S466" s="23">
        <f>Q466/86</f>
        <v>4.6511627906976744E-2</v>
      </c>
      <c r="T466" s="12" t="s">
        <v>427</v>
      </c>
      <c r="U466" s="11" t="s">
        <v>2018</v>
      </c>
      <c r="V466" s="13" t="s">
        <v>376</v>
      </c>
      <c r="W466" s="11" t="s">
        <v>694</v>
      </c>
      <c r="X466" s="9" t="s">
        <v>170</v>
      </c>
      <c r="Y466" s="8">
        <v>5</v>
      </c>
      <c r="Z466" s="14">
        <v>2</v>
      </c>
      <c r="AA466" s="9" t="s">
        <v>2014</v>
      </c>
      <c r="AB466" s="9" t="s">
        <v>2015</v>
      </c>
      <c r="AC466" s="27" t="s">
        <v>2129</v>
      </c>
      <c r="AD466" s="21"/>
      <c r="AE466" s="3"/>
      <c r="AF466" s="3"/>
    </row>
    <row r="467" spans="1:32" s="3" customFormat="1" ht="18" customHeight="1" x14ac:dyDescent="0.3">
      <c r="A467" s="10" t="s">
        <v>20</v>
      </c>
      <c r="B467" s="10">
        <v>0</v>
      </c>
      <c r="C467" s="10">
        <v>0</v>
      </c>
      <c r="D467" s="10">
        <v>0</v>
      </c>
      <c r="E467" s="10">
        <v>0</v>
      </c>
      <c r="F467" s="10">
        <v>2</v>
      </c>
      <c r="G467" s="10">
        <v>2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>
        <f>B467+C467+D467+E467+F467+G467</f>
        <v>4</v>
      </c>
      <c r="R467" s="10">
        <v>13</v>
      </c>
      <c r="S467" s="23">
        <f>Q467/86</f>
        <v>4.6511627906976744E-2</v>
      </c>
      <c r="T467" s="12" t="s">
        <v>427</v>
      </c>
      <c r="U467" s="11" t="s">
        <v>351</v>
      </c>
      <c r="V467" s="13" t="s">
        <v>245</v>
      </c>
      <c r="W467" s="11" t="s">
        <v>319</v>
      </c>
      <c r="X467" s="9" t="s">
        <v>130</v>
      </c>
      <c r="Y467" s="8">
        <v>5</v>
      </c>
      <c r="Z467" s="14" t="s">
        <v>344</v>
      </c>
      <c r="AA467" s="9" t="s">
        <v>418</v>
      </c>
      <c r="AB467" s="9" t="s">
        <v>416</v>
      </c>
      <c r="AC467" s="27" t="s">
        <v>190</v>
      </c>
      <c r="AD467" s="21"/>
    </row>
    <row r="468" spans="1:32" s="3" customFormat="1" ht="18" customHeight="1" x14ac:dyDescent="0.3">
      <c r="A468" s="10" t="s">
        <v>21</v>
      </c>
      <c r="B468" s="10">
        <v>2</v>
      </c>
      <c r="C468" s="10">
        <v>2</v>
      </c>
      <c r="D468" s="10">
        <v>0</v>
      </c>
      <c r="E468" s="10">
        <v>0</v>
      </c>
      <c r="F468" s="10">
        <v>0</v>
      </c>
      <c r="G468" s="10">
        <v>0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>
        <f>B468+C468+D468+E468+F468+G468</f>
        <v>4</v>
      </c>
      <c r="R468" s="10">
        <v>10</v>
      </c>
      <c r="S468" s="23">
        <f>Q468/86</f>
        <v>4.6511627906976744E-2</v>
      </c>
      <c r="T468" s="12" t="s">
        <v>427</v>
      </c>
      <c r="U468" s="11" t="s">
        <v>562</v>
      </c>
      <c r="V468" s="13" t="s">
        <v>477</v>
      </c>
      <c r="W468" s="11" t="s">
        <v>563</v>
      </c>
      <c r="X468" s="9" t="s">
        <v>133</v>
      </c>
      <c r="Y468" s="8">
        <v>5</v>
      </c>
      <c r="Z468" s="14" t="s">
        <v>262</v>
      </c>
      <c r="AA468" s="9" t="s">
        <v>529</v>
      </c>
      <c r="AB468" s="9" t="s">
        <v>381</v>
      </c>
      <c r="AC468" s="27" t="s">
        <v>178</v>
      </c>
      <c r="AD468" s="21"/>
    </row>
    <row r="469" spans="1:32" s="3" customFormat="1" ht="18" customHeight="1" x14ac:dyDescent="0.3">
      <c r="A469" s="10" t="s">
        <v>17</v>
      </c>
      <c r="B469" s="10">
        <v>0</v>
      </c>
      <c r="C469" s="10">
        <v>2</v>
      </c>
      <c r="D469" s="10">
        <v>0</v>
      </c>
      <c r="E469" s="10">
        <v>1</v>
      </c>
      <c r="F469" s="10">
        <v>0</v>
      </c>
      <c r="G469" s="10">
        <v>1</v>
      </c>
      <c r="H469" s="10"/>
      <c r="I469" s="10"/>
      <c r="J469" s="10"/>
      <c r="K469" s="10"/>
      <c r="L469" s="10"/>
      <c r="M469" s="10"/>
      <c r="N469" s="10"/>
      <c r="O469" s="10"/>
      <c r="P469" s="10"/>
      <c r="Q469" s="10">
        <f>B469+C469+D469+E469+F469+G469</f>
        <v>4</v>
      </c>
      <c r="R469" s="10">
        <v>2</v>
      </c>
      <c r="S469" s="23">
        <f>Q469/86</f>
        <v>4.6511627906976744E-2</v>
      </c>
      <c r="T469" s="12" t="s">
        <v>427</v>
      </c>
      <c r="U469" s="11" t="s">
        <v>1593</v>
      </c>
      <c r="V469" s="13" t="s">
        <v>265</v>
      </c>
      <c r="W469" s="11" t="s">
        <v>187</v>
      </c>
      <c r="X469" s="9" t="s">
        <v>155</v>
      </c>
      <c r="Y469" s="8">
        <v>5</v>
      </c>
      <c r="Z469" s="14" t="s">
        <v>344</v>
      </c>
      <c r="AA469" s="9" t="s">
        <v>1592</v>
      </c>
      <c r="AB469" s="9" t="s">
        <v>387</v>
      </c>
      <c r="AC469" s="27" t="s">
        <v>433</v>
      </c>
      <c r="AD469" s="21"/>
    </row>
    <row r="470" spans="1:32" s="3" customFormat="1" ht="18" customHeight="1" x14ac:dyDescent="0.3">
      <c r="A470" s="10" t="s">
        <v>37</v>
      </c>
      <c r="B470" s="10">
        <v>0</v>
      </c>
      <c r="C470" s="10">
        <v>0</v>
      </c>
      <c r="D470" s="10">
        <v>0</v>
      </c>
      <c r="E470" s="10">
        <v>2</v>
      </c>
      <c r="F470" s="10">
        <v>2</v>
      </c>
      <c r="G470" s="10">
        <v>0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>
        <f>B470+C470+D470+E470+F470+G470</f>
        <v>4</v>
      </c>
      <c r="R470" s="10">
        <v>13</v>
      </c>
      <c r="S470" s="23">
        <f>Q470/86</f>
        <v>4.6511627906976744E-2</v>
      </c>
      <c r="T470" s="12" t="s">
        <v>427</v>
      </c>
      <c r="U470" s="11" t="s">
        <v>311</v>
      </c>
      <c r="V470" s="13" t="s">
        <v>381</v>
      </c>
      <c r="W470" s="11" t="s">
        <v>199</v>
      </c>
      <c r="X470" s="9" t="s">
        <v>130</v>
      </c>
      <c r="Y470" s="8">
        <v>5</v>
      </c>
      <c r="Z470" s="14" t="s">
        <v>344</v>
      </c>
      <c r="AA470" s="9" t="s">
        <v>418</v>
      </c>
      <c r="AB470" s="9" t="s">
        <v>416</v>
      </c>
      <c r="AC470" s="27" t="s">
        <v>190</v>
      </c>
      <c r="AD470" s="21"/>
    </row>
    <row r="471" spans="1:32" s="3" customFormat="1" ht="18" customHeight="1" x14ac:dyDescent="0.3">
      <c r="A471" s="10" t="s">
        <v>20</v>
      </c>
      <c r="B471" s="10">
        <v>0</v>
      </c>
      <c r="C471" s="10">
        <v>0</v>
      </c>
      <c r="D471" s="10">
        <v>0</v>
      </c>
      <c r="E471" s="10">
        <v>0</v>
      </c>
      <c r="F471" s="10">
        <v>3</v>
      </c>
      <c r="G471" s="10">
        <v>0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>
        <f>B471+C471+D471+E471+F471+G471</f>
        <v>3</v>
      </c>
      <c r="R471" s="10">
        <v>5</v>
      </c>
      <c r="S471" s="23">
        <f>Q471/86</f>
        <v>3.4883720930232558E-2</v>
      </c>
      <c r="T471" s="12" t="s">
        <v>427</v>
      </c>
      <c r="U471" s="31" t="s">
        <v>441</v>
      </c>
      <c r="V471" s="13" t="s">
        <v>442</v>
      </c>
      <c r="W471" s="11" t="s">
        <v>212</v>
      </c>
      <c r="X471" s="9" t="s">
        <v>131</v>
      </c>
      <c r="Y471" s="8">
        <v>5</v>
      </c>
      <c r="Z471" s="14" t="s">
        <v>272</v>
      </c>
      <c r="AA471" s="9" t="s">
        <v>431</v>
      </c>
      <c r="AB471" s="9" t="s">
        <v>432</v>
      </c>
      <c r="AC471" s="27" t="s">
        <v>433</v>
      </c>
      <c r="AD471" s="21"/>
    </row>
    <row r="472" spans="1:32" s="3" customFormat="1" ht="18" customHeight="1" x14ac:dyDescent="0.3">
      <c r="A472" s="10" t="s">
        <v>16</v>
      </c>
      <c r="B472" s="10">
        <v>0</v>
      </c>
      <c r="C472" s="10">
        <v>0</v>
      </c>
      <c r="D472" s="10">
        <v>0</v>
      </c>
      <c r="E472" s="10">
        <v>0</v>
      </c>
      <c r="F472" s="10">
        <v>3</v>
      </c>
      <c r="G472" s="10">
        <v>0</v>
      </c>
      <c r="H472" s="10"/>
      <c r="I472" s="10"/>
      <c r="J472" s="10"/>
      <c r="K472" s="10"/>
      <c r="L472" s="10"/>
      <c r="M472" s="10"/>
      <c r="N472" s="10"/>
      <c r="O472" s="10"/>
      <c r="P472" s="10"/>
      <c r="Q472" s="10">
        <f>B472+C472+D472+E472+F472+G472</f>
        <v>3</v>
      </c>
      <c r="R472" s="10">
        <v>7</v>
      </c>
      <c r="S472" s="23">
        <f>Q472/86</f>
        <v>3.4883720930232558E-2</v>
      </c>
      <c r="T472" s="12" t="s">
        <v>427</v>
      </c>
      <c r="U472" s="11" t="s">
        <v>1286</v>
      </c>
      <c r="V472" s="13" t="s">
        <v>335</v>
      </c>
      <c r="W472" s="11" t="s">
        <v>281</v>
      </c>
      <c r="X472" s="9" t="s">
        <v>151</v>
      </c>
      <c r="Y472" s="8">
        <v>5</v>
      </c>
      <c r="Z472" s="14" t="s">
        <v>344</v>
      </c>
      <c r="AA472" s="9" t="s">
        <v>651</v>
      </c>
      <c r="AB472" s="9" t="s">
        <v>209</v>
      </c>
      <c r="AC472" s="27" t="s">
        <v>322</v>
      </c>
      <c r="AD472" s="21"/>
      <c r="AE472" s="1"/>
      <c r="AF472" s="1"/>
    </row>
    <row r="473" spans="1:32" s="3" customFormat="1" ht="34.5" customHeight="1" x14ac:dyDescent="0.3">
      <c r="A473" s="10" t="s">
        <v>24</v>
      </c>
      <c r="B473" s="10">
        <v>0</v>
      </c>
      <c r="C473" s="10">
        <v>1</v>
      </c>
      <c r="D473" s="10">
        <v>0</v>
      </c>
      <c r="E473" s="10">
        <v>1</v>
      </c>
      <c r="F473" s="10">
        <v>0</v>
      </c>
      <c r="G473" s="10">
        <v>1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>
        <f>B473+C473+D473+E473+F473+G473</f>
        <v>3</v>
      </c>
      <c r="R473" s="10">
        <v>10</v>
      </c>
      <c r="S473" s="23">
        <f>Q473/86</f>
        <v>3.4883720930232558E-2</v>
      </c>
      <c r="T473" s="12" t="s">
        <v>427</v>
      </c>
      <c r="U473" s="11" t="s">
        <v>1800</v>
      </c>
      <c r="V473" s="13" t="s">
        <v>313</v>
      </c>
      <c r="W473" s="11" t="s">
        <v>192</v>
      </c>
      <c r="X473" s="9" t="s">
        <v>163</v>
      </c>
      <c r="Y473" s="8">
        <v>5</v>
      </c>
      <c r="Z473" s="14" t="s">
        <v>398</v>
      </c>
      <c r="AA473" s="9" t="s">
        <v>1787</v>
      </c>
      <c r="AB473" s="9" t="s">
        <v>228</v>
      </c>
      <c r="AC473" s="27" t="s">
        <v>731</v>
      </c>
      <c r="AD473" s="21"/>
    </row>
    <row r="474" spans="1:32" s="3" customFormat="1" ht="18" customHeight="1" x14ac:dyDescent="0.3">
      <c r="A474" s="10" t="s">
        <v>20</v>
      </c>
      <c r="B474" s="10">
        <v>0</v>
      </c>
      <c r="C474" s="10">
        <v>0</v>
      </c>
      <c r="D474" s="10">
        <v>0</v>
      </c>
      <c r="E474" s="10">
        <v>0</v>
      </c>
      <c r="F474" s="10">
        <v>2</v>
      </c>
      <c r="G474" s="10">
        <v>1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>
        <f>B474+C474+D474+E474+F474+G474</f>
        <v>3</v>
      </c>
      <c r="R474" s="10">
        <v>7</v>
      </c>
      <c r="S474" s="23">
        <f>Q474/86</f>
        <v>3.4883720930232558E-2</v>
      </c>
      <c r="T474" s="12" t="s">
        <v>427</v>
      </c>
      <c r="U474" s="11" t="s">
        <v>1919</v>
      </c>
      <c r="V474" s="13" t="s">
        <v>265</v>
      </c>
      <c r="W474" s="11" t="s">
        <v>192</v>
      </c>
      <c r="X474" s="9" t="s">
        <v>165</v>
      </c>
      <c r="Y474" s="8">
        <v>5</v>
      </c>
      <c r="Z474" s="14" t="s">
        <v>1891</v>
      </c>
      <c r="AA474" s="9" t="s">
        <v>1908</v>
      </c>
      <c r="AB474" s="9" t="s">
        <v>1909</v>
      </c>
      <c r="AC474" s="27" t="s">
        <v>610</v>
      </c>
      <c r="AD474" s="21"/>
    </row>
    <row r="475" spans="1:32" s="3" customFormat="1" ht="18" customHeight="1" x14ac:dyDescent="0.3">
      <c r="A475" s="10" t="s">
        <v>45</v>
      </c>
      <c r="B475" s="10">
        <v>0</v>
      </c>
      <c r="C475" s="10">
        <v>0</v>
      </c>
      <c r="D475" s="10">
        <v>0</v>
      </c>
      <c r="E475" s="10">
        <v>0</v>
      </c>
      <c r="F475" s="10">
        <v>2</v>
      </c>
      <c r="G475" s="10">
        <v>1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>
        <f>B475+C475+D475+E475+F475+G475</f>
        <v>3</v>
      </c>
      <c r="R475" s="10">
        <v>14</v>
      </c>
      <c r="S475" s="23">
        <f>Q475/86</f>
        <v>3.4883720930232558E-2</v>
      </c>
      <c r="T475" s="12" t="s">
        <v>427</v>
      </c>
      <c r="U475" s="11" t="s">
        <v>396</v>
      </c>
      <c r="V475" s="13" t="s">
        <v>249</v>
      </c>
      <c r="W475" s="11" t="s">
        <v>202</v>
      </c>
      <c r="X475" s="9" t="s">
        <v>130</v>
      </c>
      <c r="Y475" s="8">
        <v>5</v>
      </c>
      <c r="Z475" s="14" t="s">
        <v>344</v>
      </c>
      <c r="AA475" s="9" t="s">
        <v>418</v>
      </c>
      <c r="AB475" s="9" t="s">
        <v>416</v>
      </c>
      <c r="AC475" s="27" t="s">
        <v>190</v>
      </c>
      <c r="AD475" s="21"/>
    </row>
    <row r="476" spans="1:32" s="3" customFormat="1" ht="18" customHeight="1" x14ac:dyDescent="0.3">
      <c r="A476" s="10" t="s">
        <v>21</v>
      </c>
      <c r="B476" s="10">
        <v>2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>
        <f>B476+C476+D476+E476+F476+G476</f>
        <v>3</v>
      </c>
      <c r="R476" s="10">
        <v>3</v>
      </c>
      <c r="S476" s="23">
        <f>Q476/86</f>
        <v>3.4883720930232558E-2</v>
      </c>
      <c r="T476" s="12" t="s">
        <v>427</v>
      </c>
      <c r="U476" s="11" t="s">
        <v>1594</v>
      </c>
      <c r="V476" s="13" t="s">
        <v>353</v>
      </c>
      <c r="W476" s="11" t="s">
        <v>683</v>
      </c>
      <c r="X476" s="9" t="s">
        <v>155</v>
      </c>
      <c r="Y476" s="8">
        <v>5</v>
      </c>
      <c r="Z476" s="14" t="s">
        <v>344</v>
      </c>
      <c r="AA476" s="9" t="s">
        <v>1592</v>
      </c>
      <c r="AB476" s="9" t="s">
        <v>387</v>
      </c>
      <c r="AC476" s="27" t="s">
        <v>433</v>
      </c>
      <c r="AD476" s="21"/>
    </row>
    <row r="477" spans="1:32" s="3" customFormat="1" ht="18" customHeight="1" x14ac:dyDescent="0.3">
      <c r="A477" s="10" t="s">
        <v>18</v>
      </c>
      <c r="B477" s="10">
        <v>0</v>
      </c>
      <c r="C477" s="10">
        <v>1</v>
      </c>
      <c r="D477" s="10">
        <v>0</v>
      </c>
      <c r="E477" s="10">
        <v>2</v>
      </c>
      <c r="F477" s="10">
        <v>0</v>
      </c>
      <c r="G477" s="10">
        <v>0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>
        <f>B477+C477+D477+E477+F477+G477</f>
        <v>3</v>
      </c>
      <c r="R477" s="10">
        <v>7</v>
      </c>
      <c r="S477" s="23">
        <f>Q477/86</f>
        <v>3.4883720930232558E-2</v>
      </c>
      <c r="T477" s="12" t="s">
        <v>427</v>
      </c>
      <c r="U477" s="11" t="s">
        <v>1287</v>
      </c>
      <c r="V477" s="13" t="s">
        <v>173</v>
      </c>
      <c r="W477" s="11" t="s">
        <v>192</v>
      </c>
      <c r="X477" s="9" t="s">
        <v>151</v>
      </c>
      <c r="Y477" s="8">
        <v>5</v>
      </c>
      <c r="Z477" s="14" t="s">
        <v>344</v>
      </c>
      <c r="AA477" s="9" t="s">
        <v>651</v>
      </c>
      <c r="AB477" s="9" t="s">
        <v>209</v>
      </c>
      <c r="AC477" s="27" t="s">
        <v>322</v>
      </c>
      <c r="AD477" s="21"/>
      <c r="AE477" s="1"/>
      <c r="AF477" s="1"/>
    </row>
    <row r="478" spans="1:32" s="3" customFormat="1" ht="18" customHeight="1" x14ac:dyDescent="0.3">
      <c r="A478" s="10" t="s">
        <v>33</v>
      </c>
      <c r="B478" s="10">
        <v>0</v>
      </c>
      <c r="C478" s="10">
        <v>0</v>
      </c>
      <c r="D478" s="10">
        <v>0</v>
      </c>
      <c r="E478" s="10">
        <v>0</v>
      </c>
      <c r="F478" s="10">
        <v>2</v>
      </c>
      <c r="G478" s="10">
        <v>1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>
        <f>B478+C478+D478+E478+F478+G478</f>
        <v>3</v>
      </c>
      <c r="R478" s="10">
        <v>14</v>
      </c>
      <c r="S478" s="23">
        <f>Q478/86</f>
        <v>3.4883720930232558E-2</v>
      </c>
      <c r="T478" s="12" t="s">
        <v>427</v>
      </c>
      <c r="U478" s="11" t="s">
        <v>372</v>
      </c>
      <c r="V478" s="13" t="s">
        <v>373</v>
      </c>
      <c r="W478" s="11" t="s">
        <v>374</v>
      </c>
      <c r="X478" s="9" t="s">
        <v>130</v>
      </c>
      <c r="Y478" s="8">
        <v>5</v>
      </c>
      <c r="Z478" s="14" t="s">
        <v>344</v>
      </c>
      <c r="AA478" s="9" t="s">
        <v>418</v>
      </c>
      <c r="AB478" s="9" t="s">
        <v>416</v>
      </c>
      <c r="AC478" s="27" t="s">
        <v>190</v>
      </c>
      <c r="AD478" s="21"/>
    </row>
    <row r="479" spans="1:32" s="3" customFormat="1" ht="18" customHeight="1" x14ac:dyDescent="0.3">
      <c r="A479" s="10" t="s">
        <v>21</v>
      </c>
      <c r="B479" s="10">
        <v>0</v>
      </c>
      <c r="C479" s="10">
        <v>0</v>
      </c>
      <c r="D479" s="10">
        <v>0</v>
      </c>
      <c r="E479" s="10">
        <v>0</v>
      </c>
      <c r="F479" s="10">
        <v>1</v>
      </c>
      <c r="G479" s="10">
        <v>2</v>
      </c>
      <c r="H479" s="10"/>
      <c r="I479" s="10"/>
      <c r="J479" s="10"/>
      <c r="K479" s="10"/>
      <c r="L479" s="10"/>
      <c r="M479" s="10"/>
      <c r="N479" s="10"/>
      <c r="O479" s="10"/>
      <c r="P479" s="10"/>
      <c r="Q479" s="10">
        <f>B479+C479+D479+E479+F479+G479</f>
        <v>3</v>
      </c>
      <c r="R479" s="10">
        <v>14</v>
      </c>
      <c r="S479" s="23">
        <f>Q479/86</f>
        <v>3.4883720930232558E-2</v>
      </c>
      <c r="T479" s="12" t="s">
        <v>427</v>
      </c>
      <c r="U479" s="11" t="s">
        <v>352</v>
      </c>
      <c r="V479" s="13" t="s">
        <v>353</v>
      </c>
      <c r="W479" s="11" t="s">
        <v>207</v>
      </c>
      <c r="X479" s="9" t="s">
        <v>130</v>
      </c>
      <c r="Y479" s="8">
        <v>5</v>
      </c>
      <c r="Z479" s="14" t="s">
        <v>344</v>
      </c>
      <c r="AA479" s="9" t="s">
        <v>418</v>
      </c>
      <c r="AB479" s="9" t="s">
        <v>416</v>
      </c>
      <c r="AC479" s="27" t="s">
        <v>190</v>
      </c>
      <c r="AD479" s="21"/>
    </row>
    <row r="480" spans="1:32" s="3" customFormat="1" ht="18" customHeight="1" x14ac:dyDescent="0.3">
      <c r="A480" s="10" t="s">
        <v>20</v>
      </c>
      <c r="B480" s="10">
        <v>0</v>
      </c>
      <c r="C480" s="10">
        <v>2</v>
      </c>
      <c r="D480" s="10">
        <v>0</v>
      </c>
      <c r="E480" s="10">
        <v>0</v>
      </c>
      <c r="F480" s="10">
        <v>0</v>
      </c>
      <c r="G480" s="10">
        <v>0</v>
      </c>
      <c r="H480" s="10"/>
      <c r="I480" s="10"/>
      <c r="J480" s="10"/>
      <c r="K480" s="10"/>
      <c r="L480" s="10"/>
      <c r="M480" s="10"/>
      <c r="N480" s="10"/>
      <c r="O480" s="10"/>
      <c r="P480" s="10"/>
      <c r="Q480" s="10">
        <f>B480+C480+D480+E480+F480+G480</f>
        <v>2</v>
      </c>
      <c r="R480" s="10">
        <v>8</v>
      </c>
      <c r="S480" s="23">
        <f>Q480/86</f>
        <v>2.3255813953488372E-2</v>
      </c>
      <c r="T480" s="12" t="s">
        <v>427</v>
      </c>
      <c r="U480" s="11" t="s">
        <v>1288</v>
      </c>
      <c r="V480" s="13" t="s">
        <v>209</v>
      </c>
      <c r="W480" s="11" t="s">
        <v>192</v>
      </c>
      <c r="X480" s="9" t="s">
        <v>151</v>
      </c>
      <c r="Y480" s="8">
        <v>5</v>
      </c>
      <c r="Z480" s="14" t="s">
        <v>729</v>
      </c>
      <c r="AA480" s="9" t="s">
        <v>651</v>
      </c>
      <c r="AB480" s="9" t="s">
        <v>209</v>
      </c>
      <c r="AC480" s="27" t="s">
        <v>322</v>
      </c>
      <c r="AD480" s="21"/>
      <c r="AE480" s="1"/>
      <c r="AF480" s="1"/>
    </row>
    <row r="481" spans="1:32" s="3" customFormat="1" ht="18" customHeight="1" x14ac:dyDescent="0.3">
      <c r="A481" s="10" t="s">
        <v>18</v>
      </c>
      <c r="B481" s="10">
        <v>0</v>
      </c>
      <c r="C481" s="10">
        <v>0</v>
      </c>
      <c r="D481" s="10">
        <v>0</v>
      </c>
      <c r="E481" s="10">
        <v>0</v>
      </c>
      <c r="F481" s="10">
        <v>1</v>
      </c>
      <c r="G481" s="10">
        <v>1</v>
      </c>
      <c r="H481" s="10"/>
      <c r="I481" s="10"/>
      <c r="J481" s="10"/>
      <c r="K481" s="10"/>
      <c r="L481" s="10"/>
      <c r="M481" s="10"/>
      <c r="N481" s="10"/>
      <c r="O481" s="10"/>
      <c r="P481" s="10"/>
      <c r="Q481" s="10">
        <f>B481+C481+D481+E481+F481+G481</f>
        <v>2</v>
      </c>
      <c r="R481" s="10">
        <v>5</v>
      </c>
      <c r="S481" s="23">
        <f>Q481/86</f>
        <v>2.3255813953488372E-2</v>
      </c>
      <c r="T481" s="12" t="s">
        <v>427</v>
      </c>
      <c r="U481" s="11" t="s">
        <v>1596</v>
      </c>
      <c r="V481" s="13" t="s">
        <v>339</v>
      </c>
      <c r="W481" s="11" t="s">
        <v>250</v>
      </c>
      <c r="X481" s="9" t="s">
        <v>155</v>
      </c>
      <c r="Y481" s="8">
        <v>5</v>
      </c>
      <c r="Z481" s="14" t="s">
        <v>344</v>
      </c>
      <c r="AA481" s="9" t="s">
        <v>1592</v>
      </c>
      <c r="AB481" s="9" t="s">
        <v>387</v>
      </c>
      <c r="AC481" s="27" t="s">
        <v>433</v>
      </c>
      <c r="AD481" s="21"/>
    </row>
    <row r="482" spans="1:32" s="3" customFormat="1" ht="18" customHeight="1" x14ac:dyDescent="0.3">
      <c r="A482" s="10" t="s">
        <v>31</v>
      </c>
      <c r="B482" s="10">
        <v>0</v>
      </c>
      <c r="C482" s="10">
        <v>2</v>
      </c>
      <c r="D482" s="10">
        <v>0</v>
      </c>
      <c r="E482" s="10">
        <v>0</v>
      </c>
      <c r="F482" s="10">
        <v>0</v>
      </c>
      <c r="G482" s="10">
        <v>0</v>
      </c>
      <c r="H482" s="10"/>
      <c r="I482" s="10"/>
      <c r="J482" s="10"/>
      <c r="K482" s="10"/>
      <c r="L482" s="10"/>
      <c r="M482" s="10"/>
      <c r="N482" s="10"/>
      <c r="O482" s="10"/>
      <c r="P482" s="10"/>
      <c r="Q482" s="10">
        <f>B482+C482+D482+E482+F482+G482</f>
        <v>2</v>
      </c>
      <c r="R482" s="10">
        <v>15</v>
      </c>
      <c r="S482" s="23">
        <f>Q482/86</f>
        <v>2.3255813953488372E-2</v>
      </c>
      <c r="T482" s="12" t="s">
        <v>427</v>
      </c>
      <c r="U482" s="11" t="s">
        <v>194</v>
      </c>
      <c r="V482" s="13" t="s">
        <v>368</v>
      </c>
      <c r="W482" s="11" t="s">
        <v>369</v>
      </c>
      <c r="X482" s="9" t="s">
        <v>130</v>
      </c>
      <c r="Y482" s="8">
        <v>5</v>
      </c>
      <c r="Z482" s="14" t="s">
        <v>344</v>
      </c>
      <c r="AA482" s="9" t="s">
        <v>418</v>
      </c>
      <c r="AB482" s="9" t="s">
        <v>416</v>
      </c>
      <c r="AC482" s="27" t="s">
        <v>190</v>
      </c>
      <c r="AD482" s="21"/>
    </row>
    <row r="483" spans="1:32" s="3" customFormat="1" ht="18" customHeight="1" x14ac:dyDescent="0.3">
      <c r="A483" s="10" t="s">
        <v>36</v>
      </c>
      <c r="B483" s="10">
        <v>0</v>
      </c>
      <c r="C483" s="10">
        <v>0</v>
      </c>
      <c r="D483" s="10">
        <v>0</v>
      </c>
      <c r="E483" s="10">
        <v>0</v>
      </c>
      <c r="F483" s="10">
        <v>1</v>
      </c>
      <c r="G483" s="10">
        <v>1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>
        <f>B483+C483+D483+E483+F483+G483</f>
        <v>2</v>
      </c>
      <c r="R483" s="10">
        <v>15</v>
      </c>
      <c r="S483" s="23">
        <f>Q483/86</f>
        <v>2.3255813953488372E-2</v>
      </c>
      <c r="T483" s="12" t="s">
        <v>427</v>
      </c>
      <c r="U483" s="11" t="s">
        <v>379</v>
      </c>
      <c r="V483" s="13" t="s">
        <v>380</v>
      </c>
      <c r="W483" s="11" t="s">
        <v>340</v>
      </c>
      <c r="X483" s="9" t="s">
        <v>130</v>
      </c>
      <c r="Y483" s="8">
        <v>5</v>
      </c>
      <c r="Z483" s="14" t="s">
        <v>344</v>
      </c>
      <c r="AA483" s="9" t="s">
        <v>418</v>
      </c>
      <c r="AB483" s="9" t="s">
        <v>416</v>
      </c>
      <c r="AC483" s="27" t="s">
        <v>190</v>
      </c>
      <c r="AD483" s="21"/>
    </row>
    <row r="484" spans="1:32" s="20" customFormat="1" ht="18" customHeight="1" x14ac:dyDescent="0.3">
      <c r="A484" s="10" t="s">
        <v>30</v>
      </c>
      <c r="B484" s="10">
        <v>0</v>
      </c>
      <c r="C484" s="10">
        <v>2</v>
      </c>
      <c r="D484" s="10">
        <v>0</v>
      </c>
      <c r="E484" s="10">
        <v>0</v>
      </c>
      <c r="F484" s="10">
        <v>0</v>
      </c>
      <c r="G484" s="10">
        <v>0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>
        <f>B484+C484+D484+E484+F484+G484</f>
        <v>2</v>
      </c>
      <c r="R484" s="10">
        <v>15</v>
      </c>
      <c r="S484" s="23">
        <f>Q484/86</f>
        <v>2.3255813953488372E-2</v>
      </c>
      <c r="T484" s="12" t="s">
        <v>427</v>
      </c>
      <c r="U484" s="11" t="s">
        <v>367</v>
      </c>
      <c r="V484" s="13" t="s">
        <v>260</v>
      </c>
      <c r="W484" s="11" t="s">
        <v>187</v>
      </c>
      <c r="X484" s="9" t="s">
        <v>130</v>
      </c>
      <c r="Y484" s="8">
        <v>5</v>
      </c>
      <c r="Z484" s="14" t="s">
        <v>344</v>
      </c>
      <c r="AA484" s="9" t="s">
        <v>418</v>
      </c>
      <c r="AB484" s="9" t="s">
        <v>416</v>
      </c>
      <c r="AC484" s="27" t="s">
        <v>190</v>
      </c>
      <c r="AD484" s="21"/>
      <c r="AE484" s="3"/>
      <c r="AF484" s="3"/>
    </row>
    <row r="485" spans="1:32" s="20" customFormat="1" ht="18" customHeight="1" x14ac:dyDescent="0.3">
      <c r="A485" s="10" t="s">
        <v>17</v>
      </c>
      <c r="B485" s="10">
        <v>0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/>
      <c r="I485" s="10"/>
      <c r="J485" s="10"/>
      <c r="K485" s="10"/>
      <c r="L485" s="10"/>
      <c r="M485" s="10"/>
      <c r="N485" s="10"/>
      <c r="O485" s="10"/>
      <c r="P485" s="10"/>
      <c r="Q485" s="10">
        <f>B485+C485+D485+E485+F485+G485</f>
        <v>2</v>
      </c>
      <c r="R485" s="10">
        <v>3</v>
      </c>
      <c r="S485" s="23">
        <v>2.3255813953488372E-2</v>
      </c>
      <c r="T485" s="12" t="s">
        <v>427</v>
      </c>
      <c r="U485" s="11" t="s">
        <v>977</v>
      </c>
      <c r="V485" s="13" t="s">
        <v>446</v>
      </c>
      <c r="W485" s="11" t="s">
        <v>294</v>
      </c>
      <c r="X485" s="9" t="s">
        <v>142</v>
      </c>
      <c r="Y485" s="8">
        <v>5</v>
      </c>
      <c r="Z485" s="14" t="s">
        <v>272</v>
      </c>
      <c r="AA485" s="9" t="s">
        <v>974</v>
      </c>
      <c r="AB485" s="9" t="s">
        <v>432</v>
      </c>
      <c r="AC485" s="27" t="s">
        <v>192</v>
      </c>
      <c r="AD485" s="21"/>
      <c r="AE485" s="3"/>
      <c r="AF485" s="3"/>
    </row>
    <row r="486" spans="1:32" s="20" customFormat="1" ht="18" customHeight="1" x14ac:dyDescent="0.3">
      <c r="A486" s="10" t="s">
        <v>19</v>
      </c>
      <c r="B486" s="10">
        <v>0</v>
      </c>
      <c r="C486" s="10">
        <v>0</v>
      </c>
      <c r="D486" s="10">
        <v>0</v>
      </c>
      <c r="E486" s="10">
        <v>0</v>
      </c>
      <c r="F486" s="10">
        <v>2</v>
      </c>
      <c r="G486" s="10">
        <v>0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>
        <f>B486+C486+D486+E486+F486+G486</f>
        <v>2</v>
      </c>
      <c r="R486" s="10">
        <v>3</v>
      </c>
      <c r="S486" s="23">
        <f>Q486/86</f>
        <v>2.3255813953488372E-2</v>
      </c>
      <c r="T486" s="12" t="s">
        <v>427</v>
      </c>
      <c r="U486" s="11" t="s">
        <v>1878</v>
      </c>
      <c r="V486" s="13" t="s">
        <v>1475</v>
      </c>
      <c r="W486" s="11" t="s">
        <v>329</v>
      </c>
      <c r="X486" s="9" t="s">
        <v>164</v>
      </c>
      <c r="Y486" s="8">
        <v>5</v>
      </c>
      <c r="Z486" s="14" t="s">
        <v>344</v>
      </c>
      <c r="AA486" s="9" t="s">
        <v>1872</v>
      </c>
      <c r="AB486" s="9" t="s">
        <v>198</v>
      </c>
      <c r="AC486" s="27" t="s">
        <v>226</v>
      </c>
      <c r="AD486" s="21"/>
      <c r="AE486" s="3"/>
      <c r="AF486" s="3"/>
    </row>
    <row r="487" spans="1:32" s="20" customFormat="1" ht="18" customHeight="1" x14ac:dyDescent="0.3">
      <c r="A487" s="10" t="s">
        <v>29</v>
      </c>
      <c r="B487" s="10">
        <v>0</v>
      </c>
      <c r="C487" s="10">
        <v>2</v>
      </c>
      <c r="D487" s="10">
        <v>0</v>
      </c>
      <c r="E487" s="10">
        <v>0</v>
      </c>
      <c r="F487" s="10">
        <v>0</v>
      </c>
      <c r="G487" s="10">
        <v>0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>
        <f>B487+C487+D487+E487+F487+G487</f>
        <v>2</v>
      </c>
      <c r="R487" s="10">
        <v>15</v>
      </c>
      <c r="S487" s="23">
        <f>Q487/86</f>
        <v>2.3255813953488372E-2</v>
      </c>
      <c r="T487" s="12" t="s">
        <v>427</v>
      </c>
      <c r="U487" s="11" t="s">
        <v>366</v>
      </c>
      <c r="V487" s="13" t="s">
        <v>206</v>
      </c>
      <c r="W487" s="11" t="s">
        <v>204</v>
      </c>
      <c r="X487" s="9" t="s">
        <v>130</v>
      </c>
      <c r="Y487" s="8">
        <v>5</v>
      </c>
      <c r="Z487" s="14" t="s">
        <v>344</v>
      </c>
      <c r="AA487" s="9" t="s">
        <v>418</v>
      </c>
      <c r="AB487" s="9" t="s">
        <v>416</v>
      </c>
      <c r="AC487" s="27" t="s">
        <v>190</v>
      </c>
      <c r="AD487" s="21"/>
      <c r="AE487" s="3"/>
      <c r="AF487" s="3"/>
    </row>
    <row r="488" spans="1:32" s="20" customFormat="1" ht="18" customHeight="1" x14ac:dyDescent="0.3">
      <c r="A488" s="10" t="s">
        <v>19</v>
      </c>
      <c r="B488" s="10">
        <v>0</v>
      </c>
      <c r="C488" s="10">
        <v>0</v>
      </c>
      <c r="D488" s="10">
        <v>0</v>
      </c>
      <c r="E488" s="10">
        <v>0</v>
      </c>
      <c r="F488" s="10">
        <v>2</v>
      </c>
      <c r="G488" s="10">
        <v>0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>
        <f>B488+C488+D488+E488+F488+G488</f>
        <v>2</v>
      </c>
      <c r="R488" s="10">
        <v>4</v>
      </c>
      <c r="S488" s="23">
        <f>Q488/86</f>
        <v>2.3255813953488372E-2</v>
      </c>
      <c r="T488" s="12" t="s">
        <v>427</v>
      </c>
      <c r="U488" s="11" t="s">
        <v>1320</v>
      </c>
      <c r="V488" s="13" t="s">
        <v>316</v>
      </c>
      <c r="W488" s="11" t="s">
        <v>253</v>
      </c>
      <c r="X488" s="9" t="s">
        <v>152</v>
      </c>
      <c r="Y488" s="8">
        <v>5</v>
      </c>
      <c r="Z488" s="14" t="s">
        <v>344</v>
      </c>
      <c r="AA488" s="9" t="s">
        <v>1314</v>
      </c>
      <c r="AB488" s="9" t="s">
        <v>1315</v>
      </c>
      <c r="AC488" s="27" t="s">
        <v>340</v>
      </c>
      <c r="AD488" s="21"/>
      <c r="AE488" s="3"/>
      <c r="AF488" s="3"/>
    </row>
    <row r="489" spans="1:32" s="20" customFormat="1" ht="18" customHeight="1" x14ac:dyDescent="0.3">
      <c r="A489" s="10" t="s">
        <v>16</v>
      </c>
      <c r="B489" s="10">
        <v>0</v>
      </c>
      <c r="C489" s="10">
        <v>2</v>
      </c>
      <c r="D489" s="10">
        <v>0</v>
      </c>
      <c r="E489" s="10">
        <v>0</v>
      </c>
      <c r="F489" s="10">
        <v>0</v>
      </c>
      <c r="G489" s="10">
        <v>0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>
        <f>B489+C489+D489+E489+F489+G489</f>
        <v>2</v>
      </c>
      <c r="R489" s="10">
        <v>4</v>
      </c>
      <c r="S489" s="23">
        <f>Q489/86</f>
        <v>2.3255813953488372E-2</v>
      </c>
      <c r="T489" s="12" t="s">
        <v>427</v>
      </c>
      <c r="U489" s="11" t="s">
        <v>1595</v>
      </c>
      <c r="V489" s="13" t="s">
        <v>798</v>
      </c>
      <c r="W489" s="11" t="s">
        <v>236</v>
      </c>
      <c r="X489" s="9" t="s">
        <v>155</v>
      </c>
      <c r="Y489" s="8">
        <v>5</v>
      </c>
      <c r="Z489" s="14" t="s">
        <v>344</v>
      </c>
      <c r="AA489" s="9" t="s">
        <v>1592</v>
      </c>
      <c r="AB489" s="9" t="s">
        <v>387</v>
      </c>
      <c r="AC489" s="27" t="s">
        <v>433</v>
      </c>
      <c r="AD489" s="21"/>
      <c r="AE489" s="3"/>
      <c r="AF489" s="3"/>
    </row>
    <row r="490" spans="1:32" s="20" customFormat="1" ht="18" customHeight="1" x14ac:dyDescent="0.3">
      <c r="A490" s="10" t="s">
        <v>18</v>
      </c>
      <c r="B490" s="10">
        <v>0</v>
      </c>
      <c r="C490" s="10">
        <v>0</v>
      </c>
      <c r="D490" s="10">
        <v>0</v>
      </c>
      <c r="E490" s="10">
        <v>0</v>
      </c>
      <c r="F490" s="10">
        <v>1</v>
      </c>
      <c r="G490" s="10">
        <v>1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>
        <f>B490+C490+D490+E490+F490+G490</f>
        <v>2</v>
      </c>
      <c r="R490" s="10">
        <v>3</v>
      </c>
      <c r="S490" s="23">
        <f>Q490/86</f>
        <v>2.3255813953488372E-2</v>
      </c>
      <c r="T490" s="12" t="s">
        <v>427</v>
      </c>
      <c r="U490" s="11" t="s">
        <v>710</v>
      </c>
      <c r="V490" s="13" t="s">
        <v>579</v>
      </c>
      <c r="W490" s="11" t="s">
        <v>192</v>
      </c>
      <c r="X490" s="9" t="s">
        <v>137</v>
      </c>
      <c r="Y490" s="8">
        <v>5</v>
      </c>
      <c r="Z490" s="14" t="s">
        <v>272</v>
      </c>
      <c r="AA490" s="9" t="s">
        <v>708</v>
      </c>
      <c r="AB490" s="9" t="s">
        <v>387</v>
      </c>
      <c r="AC490" s="27" t="s">
        <v>599</v>
      </c>
      <c r="AD490" s="21"/>
      <c r="AE490" s="3"/>
      <c r="AF490" s="3"/>
    </row>
    <row r="491" spans="1:32" s="20" customFormat="1" ht="18" customHeight="1" x14ac:dyDescent="0.3">
      <c r="A491" s="10" t="s">
        <v>16</v>
      </c>
      <c r="B491" s="10">
        <v>0</v>
      </c>
      <c r="C491" s="10">
        <v>1</v>
      </c>
      <c r="D491" s="10">
        <v>0</v>
      </c>
      <c r="E491" s="10">
        <v>0</v>
      </c>
      <c r="F491" s="10">
        <v>1</v>
      </c>
      <c r="G491" s="10">
        <v>0</v>
      </c>
      <c r="H491" s="10"/>
      <c r="I491" s="10"/>
      <c r="J491" s="10"/>
      <c r="K491" s="10"/>
      <c r="L491" s="10"/>
      <c r="M491" s="10"/>
      <c r="N491" s="10"/>
      <c r="O491" s="10"/>
      <c r="P491" s="10"/>
      <c r="Q491" s="10">
        <f>B491+C491+D491+E491+F491+G491</f>
        <v>2</v>
      </c>
      <c r="R491" s="10">
        <v>5</v>
      </c>
      <c r="S491" s="23">
        <f>Q491/86</f>
        <v>2.3255813953488372E-2</v>
      </c>
      <c r="T491" s="12" t="s">
        <v>427</v>
      </c>
      <c r="U491" s="11" t="s">
        <v>868</v>
      </c>
      <c r="V491" s="13" t="s">
        <v>217</v>
      </c>
      <c r="W491" s="11" t="s">
        <v>310</v>
      </c>
      <c r="X491" s="9" t="s">
        <v>141</v>
      </c>
      <c r="Y491" s="8">
        <v>5</v>
      </c>
      <c r="Z491" s="14" t="s">
        <v>398</v>
      </c>
      <c r="AA491" s="9" t="s">
        <v>810</v>
      </c>
      <c r="AB491" s="9" t="s">
        <v>228</v>
      </c>
      <c r="AC491" s="27" t="s">
        <v>184</v>
      </c>
      <c r="AD491" s="21"/>
      <c r="AE491" s="3"/>
      <c r="AF491" s="3"/>
    </row>
    <row r="492" spans="1:32" s="20" customFormat="1" ht="18" customHeight="1" x14ac:dyDescent="0.3">
      <c r="A492" s="10" t="s">
        <v>22</v>
      </c>
      <c r="B492" s="10">
        <v>0</v>
      </c>
      <c r="C492" s="10">
        <v>1</v>
      </c>
      <c r="D492" s="10">
        <v>0</v>
      </c>
      <c r="E492" s="10">
        <v>0</v>
      </c>
      <c r="F492" s="10">
        <v>1</v>
      </c>
      <c r="G492" s="10">
        <v>0</v>
      </c>
      <c r="H492" s="10"/>
      <c r="I492" s="10"/>
      <c r="J492" s="10"/>
      <c r="K492" s="10"/>
      <c r="L492" s="10"/>
      <c r="M492" s="10"/>
      <c r="N492" s="10"/>
      <c r="O492" s="10"/>
      <c r="P492" s="10"/>
      <c r="Q492" s="10">
        <f>B492+C492+D492+E492+F492+G492</f>
        <v>2</v>
      </c>
      <c r="R492" s="10">
        <v>8</v>
      </c>
      <c r="S492" s="23">
        <f>Q492/86</f>
        <v>2.3255813953488372E-2</v>
      </c>
      <c r="T492" s="12" t="s">
        <v>427</v>
      </c>
      <c r="U492" s="11" t="s">
        <v>1289</v>
      </c>
      <c r="V492" s="13" t="s">
        <v>505</v>
      </c>
      <c r="W492" s="11" t="s">
        <v>218</v>
      </c>
      <c r="X492" s="9" t="s">
        <v>151</v>
      </c>
      <c r="Y492" s="8">
        <v>5</v>
      </c>
      <c r="Z492" s="14" t="s">
        <v>729</v>
      </c>
      <c r="AA492" s="9" t="s">
        <v>651</v>
      </c>
      <c r="AB492" s="9" t="s">
        <v>209</v>
      </c>
      <c r="AC492" s="27" t="s">
        <v>322</v>
      </c>
      <c r="AD492" s="21"/>
      <c r="AE492" s="1"/>
      <c r="AF492" s="1"/>
    </row>
    <row r="493" spans="1:32" s="3" customFormat="1" ht="18" customHeight="1" x14ac:dyDescent="0.3">
      <c r="A493" s="107" t="s">
        <v>19</v>
      </c>
      <c r="B493" s="107">
        <v>0</v>
      </c>
      <c r="C493" s="107">
        <v>1</v>
      </c>
      <c r="D493" s="107">
        <v>0</v>
      </c>
      <c r="E493" s="107">
        <v>0</v>
      </c>
      <c r="F493" s="107">
        <v>0</v>
      </c>
      <c r="G493" s="107">
        <v>0</v>
      </c>
      <c r="H493" s="107"/>
      <c r="I493" s="107"/>
      <c r="J493" s="107"/>
      <c r="K493" s="107"/>
      <c r="L493" s="107"/>
      <c r="M493" s="107"/>
      <c r="N493" s="107"/>
      <c r="O493" s="107"/>
      <c r="P493" s="107"/>
      <c r="Q493" s="107">
        <f>B493+C493+D493+E493+F493+G493</f>
        <v>1</v>
      </c>
      <c r="R493" s="107">
        <v>3</v>
      </c>
      <c r="S493" s="23">
        <f>Q493/86</f>
        <v>1.1627906976744186E-2</v>
      </c>
      <c r="T493" s="109" t="s">
        <v>2133</v>
      </c>
      <c r="U493" s="11" t="s">
        <v>2146</v>
      </c>
      <c r="V493" s="13" t="s">
        <v>1106</v>
      </c>
      <c r="W493" s="11" t="s">
        <v>253</v>
      </c>
      <c r="X493" s="110" t="s">
        <v>2131</v>
      </c>
      <c r="Y493" s="111">
        <v>5</v>
      </c>
      <c r="Z493" s="14" t="s">
        <v>344</v>
      </c>
      <c r="AA493" s="110" t="s">
        <v>2130</v>
      </c>
      <c r="AB493" s="110" t="s">
        <v>387</v>
      </c>
      <c r="AC493" s="120" t="s">
        <v>610</v>
      </c>
      <c r="AD493" s="21"/>
      <c r="AE493" s="1"/>
      <c r="AF493" s="1"/>
    </row>
    <row r="494" spans="1:32" s="3" customFormat="1" ht="18" customHeight="1" x14ac:dyDescent="0.3">
      <c r="A494" s="10" t="s">
        <v>19</v>
      </c>
      <c r="B494" s="10">
        <v>0</v>
      </c>
      <c r="C494" s="10">
        <v>0</v>
      </c>
      <c r="D494" s="10">
        <v>0</v>
      </c>
      <c r="E494" s="10">
        <v>0</v>
      </c>
      <c r="F494" s="10">
        <v>0</v>
      </c>
      <c r="G494" s="10">
        <v>1</v>
      </c>
      <c r="H494" s="10"/>
      <c r="I494" s="10"/>
      <c r="J494" s="10"/>
      <c r="K494" s="10"/>
      <c r="L494" s="10"/>
      <c r="M494" s="10"/>
      <c r="N494" s="10"/>
      <c r="O494" s="10"/>
      <c r="P494" s="10"/>
      <c r="Q494" s="10">
        <f>B494+C494+D494+E494+F494+G494</f>
        <v>1</v>
      </c>
      <c r="R494" s="10">
        <v>6</v>
      </c>
      <c r="S494" s="23">
        <f>Q494/86</f>
        <v>1.1627906976744186E-2</v>
      </c>
      <c r="T494" s="12" t="s">
        <v>427</v>
      </c>
      <c r="U494" s="11" t="s">
        <v>815</v>
      </c>
      <c r="V494" s="13" t="s">
        <v>1597</v>
      </c>
      <c r="W494" s="11" t="s">
        <v>1164</v>
      </c>
      <c r="X494" s="9" t="s">
        <v>155</v>
      </c>
      <c r="Y494" s="8">
        <v>5</v>
      </c>
      <c r="Z494" s="14" t="s">
        <v>344</v>
      </c>
      <c r="AA494" s="9" t="s">
        <v>1592</v>
      </c>
      <c r="AB494" s="9" t="s">
        <v>387</v>
      </c>
      <c r="AC494" s="27" t="s">
        <v>433</v>
      </c>
      <c r="AD494" s="21"/>
    </row>
    <row r="495" spans="1:32" s="3" customFormat="1" ht="18" customHeight="1" x14ac:dyDescent="0.3">
      <c r="A495" s="10" t="s">
        <v>44</v>
      </c>
      <c r="B495" s="10">
        <v>0</v>
      </c>
      <c r="C495" s="10">
        <v>0</v>
      </c>
      <c r="D495" s="10">
        <v>0</v>
      </c>
      <c r="E495" s="10">
        <v>1</v>
      </c>
      <c r="F495" s="10">
        <v>0</v>
      </c>
      <c r="G495" s="10">
        <v>0</v>
      </c>
      <c r="H495" s="10"/>
      <c r="I495" s="10"/>
      <c r="J495" s="10"/>
      <c r="K495" s="10"/>
      <c r="L495" s="10"/>
      <c r="M495" s="10"/>
      <c r="N495" s="10"/>
      <c r="O495" s="10"/>
      <c r="P495" s="10"/>
      <c r="Q495" s="10">
        <f>B495+C495+D495+E495+F495+G495</f>
        <v>1</v>
      </c>
      <c r="R495" s="10">
        <v>16</v>
      </c>
      <c r="S495" s="23">
        <f>Q495/86</f>
        <v>1.1627906976744186E-2</v>
      </c>
      <c r="T495" s="12" t="s">
        <v>427</v>
      </c>
      <c r="U495" s="11" t="s">
        <v>395</v>
      </c>
      <c r="V495" s="13" t="s">
        <v>240</v>
      </c>
      <c r="W495" s="11" t="s">
        <v>319</v>
      </c>
      <c r="X495" s="9" t="s">
        <v>130</v>
      </c>
      <c r="Y495" s="8">
        <v>5</v>
      </c>
      <c r="Z495" s="14" t="s">
        <v>344</v>
      </c>
      <c r="AA495" s="9" t="s">
        <v>418</v>
      </c>
      <c r="AB495" s="9" t="s">
        <v>416</v>
      </c>
      <c r="AC495" s="27" t="s">
        <v>190</v>
      </c>
      <c r="AD495" s="21"/>
    </row>
    <row r="496" spans="1:32" s="3" customFormat="1" ht="18" customHeight="1" x14ac:dyDescent="0.3">
      <c r="A496" s="10" t="s">
        <v>16</v>
      </c>
      <c r="B496" s="10">
        <v>0</v>
      </c>
      <c r="C496" s="10">
        <v>0</v>
      </c>
      <c r="D496" s="10">
        <v>0</v>
      </c>
      <c r="E496" s="10">
        <v>0</v>
      </c>
      <c r="F496" s="10">
        <v>1</v>
      </c>
      <c r="G496" s="10">
        <v>0</v>
      </c>
      <c r="H496" s="10"/>
      <c r="I496" s="10"/>
      <c r="J496" s="10"/>
      <c r="K496" s="10"/>
      <c r="L496" s="10"/>
      <c r="M496" s="10"/>
      <c r="N496" s="10"/>
      <c r="O496" s="10"/>
      <c r="P496" s="10"/>
      <c r="Q496" s="10">
        <f>B496+C496+D496+E496+F496+G496</f>
        <v>1</v>
      </c>
      <c r="R496" s="10">
        <v>1</v>
      </c>
      <c r="S496" s="23">
        <f>Q496/86</f>
        <v>1.1627906976744186E-2</v>
      </c>
      <c r="T496" s="12" t="s">
        <v>427</v>
      </c>
      <c r="U496" s="11" t="s">
        <v>1973</v>
      </c>
      <c r="V496" s="13" t="s">
        <v>287</v>
      </c>
      <c r="W496" s="11" t="s">
        <v>1974</v>
      </c>
      <c r="X496" s="9" t="s">
        <v>167</v>
      </c>
      <c r="Y496" s="8">
        <v>5</v>
      </c>
      <c r="Z496" s="14" t="s">
        <v>262</v>
      </c>
      <c r="AA496" s="9" t="s">
        <v>1975</v>
      </c>
      <c r="AB496" s="9" t="s">
        <v>247</v>
      </c>
      <c r="AC496" s="27" t="s">
        <v>226</v>
      </c>
      <c r="AD496" s="21"/>
    </row>
    <row r="497" spans="1:32" s="3" customFormat="1" ht="18" customHeight="1" x14ac:dyDescent="0.3">
      <c r="A497" s="10" t="s">
        <v>23</v>
      </c>
      <c r="B497" s="10">
        <v>0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/>
      <c r="I497" s="10"/>
      <c r="J497" s="10"/>
      <c r="K497" s="10"/>
      <c r="L497" s="10"/>
      <c r="M497" s="10"/>
      <c r="N497" s="10"/>
      <c r="O497" s="10"/>
      <c r="P497" s="10"/>
      <c r="Q497" s="10">
        <f>B497+C497+D497+E497+F497+G497</f>
        <v>0</v>
      </c>
      <c r="R497" s="10">
        <v>9</v>
      </c>
      <c r="S497" s="23">
        <f>Q497/86</f>
        <v>0</v>
      </c>
      <c r="T497" s="12" t="s">
        <v>427</v>
      </c>
      <c r="U497" s="11" t="s">
        <v>1290</v>
      </c>
      <c r="V497" s="13" t="s">
        <v>1291</v>
      </c>
      <c r="W497" s="11" t="s">
        <v>694</v>
      </c>
      <c r="X497" s="9" t="s">
        <v>151</v>
      </c>
      <c r="Y497" s="8">
        <v>5</v>
      </c>
      <c r="Z497" s="14" t="s">
        <v>729</v>
      </c>
      <c r="AA497" s="9" t="s">
        <v>651</v>
      </c>
      <c r="AB497" s="9" t="s">
        <v>209</v>
      </c>
      <c r="AC497" s="27" t="s">
        <v>322</v>
      </c>
      <c r="AD497" s="21"/>
      <c r="AE497" s="1"/>
      <c r="AF497" s="1"/>
    </row>
    <row r="498" spans="1:32" s="3" customFormat="1" ht="18" customHeight="1" x14ac:dyDescent="0.3">
      <c r="A498" s="10" t="s">
        <v>24</v>
      </c>
      <c r="B498" s="10">
        <v>0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>
        <f>B498+C498+D498+E498+F498+G498</f>
        <v>0</v>
      </c>
      <c r="R498" s="10">
        <v>17</v>
      </c>
      <c r="S498" s="23">
        <f>Q498/86</f>
        <v>0</v>
      </c>
      <c r="T498" s="12" t="s">
        <v>427</v>
      </c>
      <c r="U498" s="11" t="s">
        <v>358</v>
      </c>
      <c r="V498" s="13" t="s">
        <v>359</v>
      </c>
      <c r="W498" s="11" t="s">
        <v>360</v>
      </c>
      <c r="X498" s="9" t="s">
        <v>130</v>
      </c>
      <c r="Y498" s="8">
        <v>5</v>
      </c>
      <c r="Z498" s="14" t="s">
        <v>344</v>
      </c>
      <c r="AA498" s="9" t="s">
        <v>418</v>
      </c>
      <c r="AB498" s="9" t="s">
        <v>416</v>
      </c>
      <c r="AC498" s="27" t="s">
        <v>190</v>
      </c>
      <c r="AD498" s="21"/>
    </row>
    <row r="499" spans="1:32" s="3" customFormat="1" ht="18" customHeight="1" x14ac:dyDescent="0.3">
      <c r="A499" s="10" t="s">
        <v>34</v>
      </c>
      <c r="B499" s="10">
        <v>0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>
        <f>B499+C499+D499+E499+F499+G499</f>
        <v>0</v>
      </c>
      <c r="R499" s="10">
        <v>17</v>
      </c>
      <c r="S499" s="23">
        <f>Q499/86</f>
        <v>0</v>
      </c>
      <c r="T499" s="12" t="s">
        <v>427</v>
      </c>
      <c r="U499" s="11" t="s">
        <v>375</v>
      </c>
      <c r="V499" s="13" t="s">
        <v>376</v>
      </c>
      <c r="W499" s="11" t="s">
        <v>340</v>
      </c>
      <c r="X499" s="9" t="s">
        <v>130</v>
      </c>
      <c r="Y499" s="8">
        <v>5</v>
      </c>
      <c r="Z499" s="14" t="s">
        <v>344</v>
      </c>
      <c r="AA499" s="9" t="s">
        <v>418</v>
      </c>
      <c r="AB499" s="9" t="s">
        <v>416</v>
      </c>
      <c r="AC499" s="27" t="s">
        <v>190</v>
      </c>
      <c r="AD499" s="21"/>
    </row>
    <row r="500" spans="1:32" s="3" customFormat="1" ht="18" customHeight="1" x14ac:dyDescent="0.3">
      <c r="A500" s="10" t="s">
        <v>38</v>
      </c>
      <c r="B500" s="10">
        <v>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>
        <f>B500+C500+D500+E500+F500+G500</f>
        <v>0</v>
      </c>
      <c r="R500" s="10">
        <v>17</v>
      </c>
      <c r="S500" s="23">
        <f>Q500/86</f>
        <v>0</v>
      </c>
      <c r="T500" s="12" t="s">
        <v>427</v>
      </c>
      <c r="U500" s="11" t="s">
        <v>382</v>
      </c>
      <c r="V500" s="13" t="s">
        <v>252</v>
      </c>
      <c r="W500" s="11" t="s">
        <v>383</v>
      </c>
      <c r="X500" s="9" t="s">
        <v>130</v>
      </c>
      <c r="Y500" s="8">
        <v>5</v>
      </c>
      <c r="Z500" s="14" t="s">
        <v>344</v>
      </c>
      <c r="AA500" s="9" t="s">
        <v>418</v>
      </c>
      <c r="AB500" s="9" t="s">
        <v>416</v>
      </c>
      <c r="AC500" s="27" t="s">
        <v>190</v>
      </c>
      <c r="AD500" s="21"/>
    </row>
    <row r="501" spans="1:32" s="20" customFormat="1" ht="18" customHeight="1" x14ac:dyDescent="0.3">
      <c r="A501" s="10" t="s">
        <v>25</v>
      </c>
      <c r="B501" s="10">
        <v>0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>
        <f>B501+C501+D501+E501+F501+G501</f>
        <v>0</v>
      </c>
      <c r="R501" s="10">
        <v>22</v>
      </c>
      <c r="S501" s="23">
        <f>Q501/86</f>
        <v>0</v>
      </c>
      <c r="T501" s="12" t="s">
        <v>427</v>
      </c>
      <c r="U501" s="11" t="s">
        <v>1465</v>
      </c>
      <c r="V501" s="13" t="s">
        <v>782</v>
      </c>
      <c r="W501" s="11" t="s">
        <v>322</v>
      </c>
      <c r="X501" s="9" t="s">
        <v>153</v>
      </c>
      <c r="Y501" s="8">
        <v>5</v>
      </c>
      <c r="Z501" s="14" t="s">
        <v>1444</v>
      </c>
      <c r="AA501" s="9" t="s">
        <v>1432</v>
      </c>
      <c r="AB501" s="9" t="s">
        <v>283</v>
      </c>
      <c r="AC501" s="27" t="s">
        <v>417</v>
      </c>
      <c r="AD501" s="21"/>
      <c r="AE501" s="3"/>
      <c r="AF501" s="3"/>
    </row>
    <row r="502" spans="1:32" s="20" customFormat="1" ht="18" customHeight="1" x14ac:dyDescent="0.3">
      <c r="A502" s="10" t="s">
        <v>39</v>
      </c>
      <c r="B502" s="10">
        <v>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>
        <f>B502+C502+D502+E502+F502+G502</f>
        <v>0</v>
      </c>
      <c r="R502" s="10">
        <v>17</v>
      </c>
      <c r="S502" s="23">
        <f>Q502/86</f>
        <v>0</v>
      </c>
      <c r="T502" s="12" t="s">
        <v>427</v>
      </c>
      <c r="U502" s="11" t="s">
        <v>385</v>
      </c>
      <c r="V502" s="13" t="s">
        <v>384</v>
      </c>
      <c r="W502" s="11" t="s">
        <v>253</v>
      </c>
      <c r="X502" s="9" t="s">
        <v>130</v>
      </c>
      <c r="Y502" s="8">
        <v>5</v>
      </c>
      <c r="Z502" s="14" t="s">
        <v>344</v>
      </c>
      <c r="AA502" s="9" t="s">
        <v>418</v>
      </c>
      <c r="AB502" s="9" t="s">
        <v>416</v>
      </c>
      <c r="AC502" s="27" t="s">
        <v>190</v>
      </c>
      <c r="AD502" s="21"/>
      <c r="AE502" s="3"/>
      <c r="AF502" s="3"/>
    </row>
    <row r="503" spans="1:32" s="20" customFormat="1" ht="18" customHeight="1" x14ac:dyDescent="0.3">
      <c r="A503" s="10" t="s">
        <v>41</v>
      </c>
      <c r="B503" s="10">
        <v>0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>
        <f>B503+C503+D503+E503+F503+G503</f>
        <v>0</v>
      </c>
      <c r="R503" s="10">
        <v>17</v>
      </c>
      <c r="S503" s="23">
        <f>Q503/86</f>
        <v>0</v>
      </c>
      <c r="T503" s="12" t="s">
        <v>427</v>
      </c>
      <c r="U503" s="11" t="s">
        <v>388</v>
      </c>
      <c r="V503" s="13" t="s">
        <v>389</v>
      </c>
      <c r="W503" s="11" t="s">
        <v>236</v>
      </c>
      <c r="X503" s="9" t="s">
        <v>130</v>
      </c>
      <c r="Y503" s="8">
        <v>5</v>
      </c>
      <c r="Z503" s="14" t="s">
        <v>344</v>
      </c>
      <c r="AA503" s="9" t="s">
        <v>418</v>
      </c>
      <c r="AB503" s="9" t="s">
        <v>416</v>
      </c>
      <c r="AC503" s="27" t="s">
        <v>190</v>
      </c>
      <c r="AD503" s="21"/>
      <c r="AE503" s="3"/>
      <c r="AF503" s="3"/>
    </row>
    <row r="504" spans="1:32" s="3" customFormat="1" ht="18" customHeight="1" x14ac:dyDescent="0.3">
      <c r="A504" s="10" t="s">
        <v>55</v>
      </c>
      <c r="B504" s="10">
        <v>20</v>
      </c>
      <c r="C504" s="10">
        <v>6</v>
      </c>
      <c r="D504" s="10">
        <v>15</v>
      </c>
      <c r="E504" s="10">
        <v>5</v>
      </c>
      <c r="F504" s="10">
        <v>5</v>
      </c>
      <c r="G504" s="10">
        <v>6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>
        <f>B504+C504+D504+E504+F504+G504</f>
        <v>57</v>
      </c>
      <c r="R504" s="10">
        <v>1</v>
      </c>
      <c r="S504" s="23">
        <f>Q504/86</f>
        <v>0.66279069767441856</v>
      </c>
      <c r="T504" s="12" t="s">
        <v>526</v>
      </c>
      <c r="U504" s="11" t="s">
        <v>564</v>
      </c>
      <c r="V504" s="13" t="s">
        <v>217</v>
      </c>
      <c r="W504" s="11" t="s">
        <v>322</v>
      </c>
      <c r="X504" s="9" t="s">
        <v>133</v>
      </c>
      <c r="Y504" s="8">
        <v>6</v>
      </c>
      <c r="Z504" s="14" t="s">
        <v>262</v>
      </c>
      <c r="AA504" s="9" t="s">
        <v>529</v>
      </c>
      <c r="AB504" s="9" t="s">
        <v>381</v>
      </c>
      <c r="AC504" s="27" t="s">
        <v>178</v>
      </c>
      <c r="AD504" s="21"/>
    </row>
    <row r="505" spans="1:32" s="3" customFormat="1" ht="18" customHeight="1" x14ac:dyDescent="0.3">
      <c r="A505" s="10" t="s">
        <v>57</v>
      </c>
      <c r="B505" s="10">
        <v>21</v>
      </c>
      <c r="C505" s="10">
        <v>10</v>
      </c>
      <c r="D505" s="10">
        <v>15</v>
      </c>
      <c r="E505" s="10">
        <v>1</v>
      </c>
      <c r="F505" s="10">
        <v>3</v>
      </c>
      <c r="G505" s="10">
        <v>6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f>B505+C505+D505+E505+F505+G505</f>
        <v>56</v>
      </c>
      <c r="R505" s="10">
        <v>2</v>
      </c>
      <c r="S505" s="23">
        <f>Q505/86</f>
        <v>0.65116279069767447</v>
      </c>
      <c r="T505" s="12" t="s">
        <v>426</v>
      </c>
      <c r="U505" s="11" t="s">
        <v>565</v>
      </c>
      <c r="V505" s="13" t="s">
        <v>549</v>
      </c>
      <c r="W505" s="11" t="s">
        <v>322</v>
      </c>
      <c r="X505" s="9" t="s">
        <v>133</v>
      </c>
      <c r="Y505" s="8">
        <v>6</v>
      </c>
      <c r="Z505" s="14" t="s">
        <v>398</v>
      </c>
      <c r="AA505" s="9" t="s">
        <v>529</v>
      </c>
      <c r="AB505" s="9" t="s">
        <v>381</v>
      </c>
      <c r="AC505" s="27" t="s">
        <v>178</v>
      </c>
      <c r="AD505" s="21"/>
    </row>
    <row r="506" spans="1:32" s="3" customFormat="1" ht="18" customHeight="1" x14ac:dyDescent="0.3">
      <c r="A506" s="10" t="s">
        <v>53</v>
      </c>
      <c r="B506" s="10">
        <v>20</v>
      </c>
      <c r="C506" s="10">
        <v>6</v>
      </c>
      <c r="D506" s="10">
        <v>15</v>
      </c>
      <c r="E506" s="10">
        <v>3</v>
      </c>
      <c r="F506" s="10">
        <v>5</v>
      </c>
      <c r="G506" s="10">
        <v>6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>
        <f>B506+C506+D506+E506+F506+G506</f>
        <v>55</v>
      </c>
      <c r="R506" s="10">
        <v>3</v>
      </c>
      <c r="S506" s="23">
        <f>Q506/86</f>
        <v>0.63953488372093026</v>
      </c>
      <c r="T506" s="12" t="s">
        <v>426</v>
      </c>
      <c r="U506" s="11" t="s">
        <v>566</v>
      </c>
      <c r="V506" s="13" t="s">
        <v>567</v>
      </c>
      <c r="W506" s="11" t="s">
        <v>181</v>
      </c>
      <c r="X506" s="9" t="s">
        <v>133</v>
      </c>
      <c r="Y506" s="8">
        <v>6</v>
      </c>
      <c r="Z506" s="14" t="s">
        <v>262</v>
      </c>
      <c r="AA506" s="9" t="s">
        <v>529</v>
      </c>
      <c r="AB506" s="9" t="s">
        <v>381</v>
      </c>
      <c r="AC506" s="27" t="s">
        <v>178</v>
      </c>
      <c r="AD506" s="21"/>
    </row>
    <row r="507" spans="1:32" s="3" customFormat="1" ht="18" customHeight="1" x14ac:dyDescent="0.3">
      <c r="A507" s="10" t="s">
        <v>62</v>
      </c>
      <c r="B507" s="10">
        <v>17</v>
      </c>
      <c r="C507" s="10">
        <v>10</v>
      </c>
      <c r="D507" s="10">
        <v>13</v>
      </c>
      <c r="E507" s="10">
        <v>2</v>
      </c>
      <c r="F507" s="10">
        <v>5</v>
      </c>
      <c r="G507" s="10">
        <v>3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>
        <f>B507+C507+D507+E507+F507+G507</f>
        <v>50</v>
      </c>
      <c r="R507" s="10">
        <v>1</v>
      </c>
      <c r="S507" s="23">
        <f>Q507/86</f>
        <v>0.58139534883720934</v>
      </c>
      <c r="T507" s="12" t="s">
        <v>428</v>
      </c>
      <c r="U507" s="11" t="s">
        <v>868</v>
      </c>
      <c r="V507" s="13" t="s">
        <v>209</v>
      </c>
      <c r="W507" s="11" t="s">
        <v>322</v>
      </c>
      <c r="X507" s="9" t="s">
        <v>153</v>
      </c>
      <c r="Y507" s="8">
        <v>6</v>
      </c>
      <c r="Z507" s="14" t="s">
        <v>344</v>
      </c>
      <c r="AA507" s="9" t="s">
        <v>1435</v>
      </c>
      <c r="AB507" s="9" t="s">
        <v>841</v>
      </c>
      <c r="AC507" s="27" t="s">
        <v>336</v>
      </c>
      <c r="AD507" s="21"/>
    </row>
    <row r="508" spans="1:32" s="3" customFormat="1" ht="18" customHeight="1" x14ac:dyDescent="0.3">
      <c r="A508" s="10" t="s">
        <v>59</v>
      </c>
      <c r="B508" s="10">
        <v>20</v>
      </c>
      <c r="C508" s="10">
        <v>5</v>
      </c>
      <c r="D508" s="10">
        <v>14</v>
      </c>
      <c r="E508" s="10">
        <v>3</v>
      </c>
      <c r="F508" s="10">
        <v>3</v>
      </c>
      <c r="G508" s="10">
        <v>4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10">
        <f>B508+C508+D508+E508+F508+G508</f>
        <v>49</v>
      </c>
      <c r="R508" s="10">
        <v>1</v>
      </c>
      <c r="S508" s="23">
        <f>Q508/86</f>
        <v>0.56976744186046513</v>
      </c>
      <c r="T508" s="12" t="s">
        <v>428</v>
      </c>
      <c r="U508" s="11" t="s">
        <v>1189</v>
      </c>
      <c r="V508" s="13" t="s">
        <v>209</v>
      </c>
      <c r="W508" s="11" t="s">
        <v>226</v>
      </c>
      <c r="X508" s="9" t="s">
        <v>147</v>
      </c>
      <c r="Y508" s="8">
        <v>6</v>
      </c>
      <c r="Z508" s="14" t="s">
        <v>272</v>
      </c>
      <c r="AA508" s="9" t="s">
        <v>1184</v>
      </c>
      <c r="AB508" s="9" t="s">
        <v>362</v>
      </c>
      <c r="AC508" s="27" t="s">
        <v>192</v>
      </c>
      <c r="AD508" s="21"/>
    </row>
    <row r="509" spans="1:32" s="3" customFormat="1" ht="18" customHeight="1" x14ac:dyDescent="0.3">
      <c r="A509" s="10" t="s">
        <v>55</v>
      </c>
      <c r="B509" s="10">
        <v>12</v>
      </c>
      <c r="C509" s="10">
        <v>12</v>
      </c>
      <c r="D509" s="10">
        <v>13</v>
      </c>
      <c r="E509" s="10">
        <v>3</v>
      </c>
      <c r="F509" s="10">
        <v>3</v>
      </c>
      <c r="G509" s="10">
        <v>4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>
        <f>B509+C509+D509+E509+F509+G509</f>
        <v>47</v>
      </c>
      <c r="R509" s="10">
        <v>1</v>
      </c>
      <c r="S509" s="23">
        <f>Q509/86</f>
        <v>0.54651162790697672</v>
      </c>
      <c r="T509" s="12" t="s">
        <v>428</v>
      </c>
      <c r="U509" s="11" t="s">
        <v>656</v>
      </c>
      <c r="V509" s="13" t="s">
        <v>403</v>
      </c>
      <c r="W509" s="11" t="s">
        <v>319</v>
      </c>
      <c r="X509" s="9" t="s">
        <v>135</v>
      </c>
      <c r="Y509" s="8">
        <v>6</v>
      </c>
      <c r="Z509" s="14" t="s">
        <v>398</v>
      </c>
      <c r="AA509" s="9" t="s">
        <v>621</v>
      </c>
      <c r="AB509" s="9" t="s">
        <v>622</v>
      </c>
      <c r="AC509" s="27" t="s">
        <v>329</v>
      </c>
      <c r="AD509" s="21"/>
    </row>
    <row r="510" spans="1:32" s="3" customFormat="1" ht="18" customHeight="1" x14ac:dyDescent="0.3">
      <c r="A510" s="10" t="s">
        <v>53</v>
      </c>
      <c r="B510" s="10">
        <v>9</v>
      </c>
      <c r="C510" s="10">
        <v>10</v>
      </c>
      <c r="D510" s="10">
        <v>14</v>
      </c>
      <c r="E510" s="10">
        <v>3</v>
      </c>
      <c r="F510" s="10">
        <v>5</v>
      </c>
      <c r="G510" s="10">
        <v>6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>
        <f>B510+C510+D510+E510+F510+G510</f>
        <v>47</v>
      </c>
      <c r="R510" s="10">
        <v>1</v>
      </c>
      <c r="S510" s="23">
        <f>Q510/86</f>
        <v>0.54651162790697672</v>
      </c>
      <c r="T510" s="12" t="s">
        <v>779</v>
      </c>
      <c r="U510" s="11" t="s">
        <v>1137</v>
      </c>
      <c r="V510" s="13" t="s">
        <v>217</v>
      </c>
      <c r="W510" s="11" t="s">
        <v>322</v>
      </c>
      <c r="X510" s="9" t="s">
        <v>146</v>
      </c>
      <c r="Y510" s="8">
        <v>6</v>
      </c>
      <c r="Z510" s="14" t="s">
        <v>344</v>
      </c>
      <c r="AA510" s="9" t="s">
        <v>1124</v>
      </c>
      <c r="AB510" s="9" t="s">
        <v>228</v>
      </c>
      <c r="AC510" s="27" t="s">
        <v>281</v>
      </c>
      <c r="AD510" s="21"/>
    </row>
    <row r="511" spans="1:32" s="3" customFormat="1" ht="18" customHeight="1" x14ac:dyDescent="0.3">
      <c r="A511" s="10" t="s">
        <v>61</v>
      </c>
      <c r="B511" s="10">
        <v>21</v>
      </c>
      <c r="C511" s="10">
        <v>2</v>
      </c>
      <c r="D511" s="10">
        <v>14</v>
      </c>
      <c r="E511" s="10">
        <v>3</v>
      </c>
      <c r="F511" s="10">
        <v>3</v>
      </c>
      <c r="G511" s="10">
        <v>4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>
        <f>B511+C511+D511+E511+F511+G511</f>
        <v>47</v>
      </c>
      <c r="R511" s="10">
        <v>2</v>
      </c>
      <c r="S511" s="23">
        <f>Q511/86</f>
        <v>0.54651162790697672</v>
      </c>
      <c r="T511" s="12" t="s">
        <v>426</v>
      </c>
      <c r="U511" s="11" t="s">
        <v>1190</v>
      </c>
      <c r="V511" s="13" t="s">
        <v>1191</v>
      </c>
      <c r="W511" s="11" t="s">
        <v>1192</v>
      </c>
      <c r="X511" s="9" t="s">
        <v>147</v>
      </c>
      <c r="Y511" s="8">
        <v>6</v>
      </c>
      <c r="Z511" s="14" t="s">
        <v>272</v>
      </c>
      <c r="AA511" s="9" t="s">
        <v>1184</v>
      </c>
      <c r="AB511" s="9" t="s">
        <v>362</v>
      </c>
      <c r="AC511" s="27" t="s">
        <v>192</v>
      </c>
      <c r="AD511" s="21"/>
    </row>
    <row r="512" spans="1:32" s="3" customFormat="1" ht="18" customHeight="1" x14ac:dyDescent="0.3">
      <c r="A512" s="10" t="s">
        <v>59</v>
      </c>
      <c r="B512" s="10">
        <v>20</v>
      </c>
      <c r="C512" s="10">
        <v>10</v>
      </c>
      <c r="D512" s="10">
        <v>8</v>
      </c>
      <c r="E512" s="10">
        <v>0</v>
      </c>
      <c r="F512" s="10">
        <v>5</v>
      </c>
      <c r="G512" s="10">
        <v>4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>
        <f>B512+C512+D512+E512+F512+G512</f>
        <v>47</v>
      </c>
      <c r="R512" s="10">
        <v>1</v>
      </c>
      <c r="S512" s="23">
        <f>Q512/86</f>
        <v>0.54651162790697672</v>
      </c>
      <c r="T512" s="12" t="s">
        <v>428</v>
      </c>
      <c r="U512" s="11" t="s">
        <v>326</v>
      </c>
      <c r="V512" s="13" t="s">
        <v>173</v>
      </c>
      <c r="W512" s="11" t="s">
        <v>174</v>
      </c>
      <c r="X512" s="9" t="s">
        <v>130</v>
      </c>
      <c r="Y512" s="8">
        <v>6</v>
      </c>
      <c r="Z512" s="14" t="s">
        <v>258</v>
      </c>
      <c r="AA512" s="9" t="s">
        <v>419</v>
      </c>
      <c r="AB512" s="9" t="s">
        <v>247</v>
      </c>
      <c r="AC512" s="27" t="s">
        <v>277</v>
      </c>
      <c r="AD512" s="21"/>
    </row>
    <row r="513" spans="1:32" s="3" customFormat="1" ht="18" customHeight="1" x14ac:dyDescent="0.3">
      <c r="A513" s="10" t="s">
        <v>58</v>
      </c>
      <c r="B513" s="10">
        <v>24</v>
      </c>
      <c r="C513" s="10">
        <v>10</v>
      </c>
      <c r="D513" s="10">
        <v>4</v>
      </c>
      <c r="E513" s="10">
        <v>3</v>
      </c>
      <c r="F513" s="10">
        <v>2</v>
      </c>
      <c r="G513" s="10">
        <v>3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>
        <f>B513+C513+D513+E513+F513+G513</f>
        <v>46</v>
      </c>
      <c r="R513" s="10">
        <v>1</v>
      </c>
      <c r="S513" s="23">
        <f>Q513/86</f>
        <v>0.53488372093023251</v>
      </c>
      <c r="T513" s="12" t="s">
        <v>428</v>
      </c>
      <c r="U513" s="11" t="s">
        <v>1701</v>
      </c>
      <c r="V513" s="13" t="s">
        <v>217</v>
      </c>
      <c r="W513" s="11" t="s">
        <v>310</v>
      </c>
      <c r="X513" s="9" t="s">
        <v>2081</v>
      </c>
      <c r="Y513" s="8">
        <v>6</v>
      </c>
      <c r="Z513" s="14" t="s">
        <v>398</v>
      </c>
      <c r="AA513" s="9" t="s">
        <v>1702</v>
      </c>
      <c r="AB513" s="9" t="s">
        <v>283</v>
      </c>
      <c r="AC513" s="27" t="s">
        <v>187</v>
      </c>
      <c r="AD513" s="21"/>
    </row>
    <row r="514" spans="1:32" s="3" customFormat="1" ht="18" customHeight="1" x14ac:dyDescent="0.3">
      <c r="A514" s="10" t="s">
        <v>63</v>
      </c>
      <c r="B514" s="10">
        <v>12</v>
      </c>
      <c r="C514" s="10">
        <v>10</v>
      </c>
      <c r="D514" s="10">
        <v>13</v>
      </c>
      <c r="E514" s="10">
        <v>2</v>
      </c>
      <c r="F514" s="10">
        <v>5</v>
      </c>
      <c r="G514" s="10">
        <v>3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>
        <f>B514+C514+D514+E514+F514+G514</f>
        <v>45</v>
      </c>
      <c r="R514" s="10">
        <v>2</v>
      </c>
      <c r="S514" s="23">
        <f>Q514/86</f>
        <v>0.52325581395348841</v>
      </c>
      <c r="T514" s="12" t="s">
        <v>426</v>
      </c>
      <c r="U514" s="11" t="s">
        <v>1466</v>
      </c>
      <c r="V514" s="13" t="s">
        <v>265</v>
      </c>
      <c r="W514" s="11" t="s">
        <v>174</v>
      </c>
      <c r="X514" s="9" t="s">
        <v>153</v>
      </c>
      <c r="Y514" s="8">
        <v>6</v>
      </c>
      <c r="Z514" s="14" t="s">
        <v>344</v>
      </c>
      <c r="AA514" s="9" t="s">
        <v>1435</v>
      </c>
      <c r="AB514" s="9" t="s">
        <v>841</v>
      </c>
      <c r="AC514" s="27" t="s">
        <v>336</v>
      </c>
      <c r="AD514" s="21"/>
    </row>
    <row r="515" spans="1:32" s="3" customFormat="1" ht="18" customHeight="1" x14ac:dyDescent="0.3">
      <c r="A515" s="10" t="s">
        <v>59</v>
      </c>
      <c r="B515" s="10">
        <v>7</v>
      </c>
      <c r="C515" s="10">
        <v>9</v>
      </c>
      <c r="D515" s="10">
        <v>16</v>
      </c>
      <c r="E515" s="10">
        <v>3</v>
      </c>
      <c r="F515" s="10">
        <v>3</v>
      </c>
      <c r="G515" s="10">
        <v>5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>
        <f>B515+C515+D515+E515+F515+G515</f>
        <v>43</v>
      </c>
      <c r="R515" s="10">
        <v>2</v>
      </c>
      <c r="S515" s="23">
        <f>Q515/86</f>
        <v>0.5</v>
      </c>
      <c r="T515" s="12" t="s">
        <v>426</v>
      </c>
      <c r="U515" s="11" t="s">
        <v>1703</v>
      </c>
      <c r="V515" s="13" t="s">
        <v>400</v>
      </c>
      <c r="W515" s="11" t="s">
        <v>322</v>
      </c>
      <c r="X515" s="9" t="s">
        <v>2081</v>
      </c>
      <c r="Y515" s="8">
        <v>6</v>
      </c>
      <c r="Z515" s="14" t="s">
        <v>1704</v>
      </c>
      <c r="AA515" s="9" t="s">
        <v>1705</v>
      </c>
      <c r="AB515" s="9" t="s">
        <v>424</v>
      </c>
      <c r="AC515" s="27" t="s">
        <v>310</v>
      </c>
      <c r="AD515" s="21"/>
    </row>
    <row r="516" spans="1:32" s="3" customFormat="1" ht="18" customHeight="1" x14ac:dyDescent="0.3">
      <c r="A516" s="10" t="s">
        <v>55</v>
      </c>
      <c r="B516" s="10">
        <v>11</v>
      </c>
      <c r="C516" s="10">
        <v>7</v>
      </c>
      <c r="D516" s="10">
        <v>12</v>
      </c>
      <c r="E516" s="10">
        <v>3</v>
      </c>
      <c r="F516" s="10">
        <v>5</v>
      </c>
      <c r="G516" s="10">
        <v>5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0">
        <f>B516+C516+D516+E516+F516+G516</f>
        <v>43</v>
      </c>
      <c r="R516" s="10">
        <v>2</v>
      </c>
      <c r="S516" s="23">
        <f>Q516/86</f>
        <v>0.5</v>
      </c>
      <c r="T516" s="12" t="s">
        <v>426</v>
      </c>
      <c r="U516" s="11" t="s">
        <v>618</v>
      </c>
      <c r="V516" s="13" t="s">
        <v>432</v>
      </c>
      <c r="W516" s="11" t="s">
        <v>417</v>
      </c>
      <c r="X516" s="9" t="s">
        <v>2081</v>
      </c>
      <c r="Y516" s="8">
        <v>6</v>
      </c>
      <c r="Z516" s="14" t="s">
        <v>398</v>
      </c>
      <c r="AA516" s="9" t="s">
        <v>1702</v>
      </c>
      <c r="AB516" s="9" t="s">
        <v>283</v>
      </c>
      <c r="AC516" s="27" t="s">
        <v>187</v>
      </c>
      <c r="AD516" s="21"/>
    </row>
    <row r="517" spans="1:32" s="3" customFormat="1" ht="18" customHeight="1" x14ac:dyDescent="0.3">
      <c r="A517" s="10" t="s">
        <v>57</v>
      </c>
      <c r="B517" s="10">
        <v>22</v>
      </c>
      <c r="C517" s="10">
        <v>8</v>
      </c>
      <c r="D517" s="10">
        <v>4</v>
      </c>
      <c r="E517" s="10">
        <v>3</v>
      </c>
      <c r="F517" s="10">
        <v>2</v>
      </c>
      <c r="G517" s="10">
        <v>3</v>
      </c>
      <c r="H517" s="10"/>
      <c r="I517" s="10"/>
      <c r="J517" s="10"/>
      <c r="K517" s="10"/>
      <c r="L517" s="10"/>
      <c r="M517" s="10"/>
      <c r="N517" s="10"/>
      <c r="O517" s="10"/>
      <c r="P517" s="10"/>
      <c r="Q517" s="10">
        <f>B517+C517+D517+E517+F517+G517</f>
        <v>42</v>
      </c>
      <c r="R517" s="10">
        <v>3</v>
      </c>
      <c r="S517" s="23">
        <f>Q517/86</f>
        <v>0.48837209302325579</v>
      </c>
      <c r="T517" s="12" t="s">
        <v>427</v>
      </c>
      <c r="U517" s="11" t="s">
        <v>1706</v>
      </c>
      <c r="V517" s="13" t="s">
        <v>173</v>
      </c>
      <c r="W517" s="11" t="s">
        <v>281</v>
      </c>
      <c r="X517" s="9" t="s">
        <v>2081</v>
      </c>
      <c r="Y517" s="8">
        <v>6</v>
      </c>
      <c r="Z517" s="14" t="s">
        <v>398</v>
      </c>
      <c r="AA517" s="9" t="s">
        <v>1702</v>
      </c>
      <c r="AB517" s="9" t="s">
        <v>283</v>
      </c>
      <c r="AC517" s="27" t="s">
        <v>187</v>
      </c>
      <c r="AD517" s="21"/>
    </row>
    <row r="518" spans="1:32" s="3" customFormat="1" ht="18" customHeight="1" x14ac:dyDescent="0.3">
      <c r="A518" s="10" t="s">
        <v>64</v>
      </c>
      <c r="B518" s="10">
        <v>0</v>
      </c>
      <c r="C518" s="10">
        <v>10</v>
      </c>
      <c r="D518" s="10">
        <v>24</v>
      </c>
      <c r="E518" s="10">
        <v>0</v>
      </c>
      <c r="F518" s="10">
        <v>5</v>
      </c>
      <c r="G518" s="10">
        <v>2</v>
      </c>
      <c r="H518" s="10"/>
      <c r="I518" s="10"/>
      <c r="J518" s="10"/>
      <c r="K518" s="10"/>
      <c r="L518" s="10"/>
      <c r="M518" s="10"/>
      <c r="N518" s="10"/>
      <c r="O518" s="10"/>
      <c r="P518" s="10"/>
      <c r="Q518" s="10">
        <f>B518+C518+D518+E518+F518+G518</f>
        <v>41</v>
      </c>
      <c r="R518" s="10">
        <v>3</v>
      </c>
      <c r="S518" s="23">
        <f>Q518/86</f>
        <v>0.47674418604651164</v>
      </c>
      <c r="T518" s="12" t="s">
        <v>426</v>
      </c>
      <c r="U518" s="11" t="s">
        <v>1467</v>
      </c>
      <c r="V518" s="13" t="s">
        <v>301</v>
      </c>
      <c r="W518" s="11" t="s">
        <v>1468</v>
      </c>
      <c r="X518" s="9" t="s">
        <v>153</v>
      </c>
      <c r="Y518" s="8">
        <v>6</v>
      </c>
      <c r="Z518" s="14" t="s">
        <v>344</v>
      </c>
      <c r="AA518" s="9" t="s">
        <v>1435</v>
      </c>
      <c r="AB518" s="9" t="s">
        <v>841</v>
      </c>
      <c r="AC518" s="27" t="s">
        <v>336</v>
      </c>
      <c r="AD518" s="21"/>
    </row>
    <row r="519" spans="1:32" s="3" customFormat="1" ht="18" customHeight="1" x14ac:dyDescent="0.3">
      <c r="A519" s="10" t="s">
        <v>54</v>
      </c>
      <c r="B519" s="10">
        <v>16</v>
      </c>
      <c r="C519" s="10">
        <v>12</v>
      </c>
      <c r="D519" s="10">
        <v>8</v>
      </c>
      <c r="E519" s="10">
        <v>0</v>
      </c>
      <c r="F519" s="10">
        <v>3</v>
      </c>
      <c r="G519" s="10">
        <v>1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>
        <f>B519+C519+D519+E519+F519+G519</f>
        <v>40</v>
      </c>
      <c r="R519" s="10">
        <v>2</v>
      </c>
      <c r="S519" s="23">
        <f>Q519/86</f>
        <v>0.46511627906976744</v>
      </c>
      <c r="T519" s="12" t="s">
        <v>426</v>
      </c>
      <c r="U519" s="11" t="s">
        <v>317</v>
      </c>
      <c r="V519" s="13" t="s">
        <v>318</v>
      </c>
      <c r="W519" s="11" t="s">
        <v>319</v>
      </c>
      <c r="X519" s="9" t="s">
        <v>130</v>
      </c>
      <c r="Y519" s="8">
        <v>6</v>
      </c>
      <c r="Z519" s="14" t="s">
        <v>258</v>
      </c>
      <c r="AA519" s="9" t="s">
        <v>419</v>
      </c>
      <c r="AB519" s="9" t="s">
        <v>247</v>
      </c>
      <c r="AC519" s="27" t="s">
        <v>277</v>
      </c>
      <c r="AD519" s="21"/>
    </row>
    <row r="520" spans="1:32" s="3" customFormat="1" ht="18" customHeight="1" x14ac:dyDescent="0.3">
      <c r="A520" s="10" t="s">
        <v>53</v>
      </c>
      <c r="B520" s="10">
        <v>8</v>
      </c>
      <c r="C520" s="10">
        <v>14</v>
      </c>
      <c r="D520" s="10">
        <v>15</v>
      </c>
      <c r="E520" s="10">
        <v>0</v>
      </c>
      <c r="F520" s="10">
        <v>1</v>
      </c>
      <c r="G520" s="10">
        <v>2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>
        <f>B520+C520+D520+E520+F520+G520</f>
        <v>40</v>
      </c>
      <c r="R520" s="10">
        <v>4</v>
      </c>
      <c r="S520" s="23">
        <f>Q520/86</f>
        <v>0.46511627906976744</v>
      </c>
      <c r="T520" s="12" t="s">
        <v>427</v>
      </c>
      <c r="U520" s="11" t="s">
        <v>1707</v>
      </c>
      <c r="V520" s="13" t="s">
        <v>180</v>
      </c>
      <c r="W520" s="11" t="s">
        <v>310</v>
      </c>
      <c r="X520" s="9" t="s">
        <v>2081</v>
      </c>
      <c r="Y520" s="8">
        <v>6</v>
      </c>
      <c r="Z520" s="14" t="s">
        <v>256</v>
      </c>
      <c r="AA520" s="9" t="s">
        <v>1695</v>
      </c>
      <c r="AB520" s="9" t="s">
        <v>198</v>
      </c>
      <c r="AC520" s="27" t="s">
        <v>277</v>
      </c>
      <c r="AD520" s="21"/>
    </row>
    <row r="521" spans="1:32" s="3" customFormat="1" ht="18" customHeight="1" x14ac:dyDescent="0.3">
      <c r="A521" s="10" t="s">
        <v>53</v>
      </c>
      <c r="B521" s="10">
        <v>10</v>
      </c>
      <c r="C521" s="10">
        <v>10</v>
      </c>
      <c r="D521" s="10">
        <v>11</v>
      </c>
      <c r="E521" s="10">
        <v>0</v>
      </c>
      <c r="F521" s="10">
        <v>3</v>
      </c>
      <c r="G521" s="10">
        <v>6</v>
      </c>
      <c r="H521" s="10"/>
      <c r="I521" s="10"/>
      <c r="J521" s="10"/>
      <c r="K521" s="10"/>
      <c r="L521" s="10"/>
      <c r="M521" s="10"/>
      <c r="N521" s="10"/>
      <c r="O521" s="10"/>
      <c r="P521" s="10"/>
      <c r="Q521" s="10">
        <f>B521+C521+D521+E521+F521+G521</f>
        <v>40</v>
      </c>
      <c r="R521" s="10">
        <v>4</v>
      </c>
      <c r="S521" s="23">
        <f>Q521/86</f>
        <v>0.46511627906976744</v>
      </c>
      <c r="T521" s="12" t="s">
        <v>426</v>
      </c>
      <c r="U521" s="11" t="s">
        <v>1469</v>
      </c>
      <c r="V521" s="13" t="s">
        <v>1062</v>
      </c>
      <c r="W521" s="11" t="s">
        <v>218</v>
      </c>
      <c r="X521" s="9" t="s">
        <v>153</v>
      </c>
      <c r="Y521" s="8">
        <v>6</v>
      </c>
      <c r="Z521" s="14" t="s">
        <v>398</v>
      </c>
      <c r="AA521" s="9" t="s">
        <v>1470</v>
      </c>
      <c r="AB521" s="9" t="s">
        <v>362</v>
      </c>
      <c r="AC521" s="27" t="s">
        <v>226</v>
      </c>
      <c r="AD521" s="21"/>
    </row>
    <row r="522" spans="1:32" s="3" customFormat="1" ht="18" customHeight="1" x14ac:dyDescent="0.3">
      <c r="A522" s="10" t="s">
        <v>60</v>
      </c>
      <c r="B522" s="10">
        <v>12</v>
      </c>
      <c r="C522" s="10">
        <v>3</v>
      </c>
      <c r="D522" s="10">
        <v>19</v>
      </c>
      <c r="E522" s="10">
        <v>2</v>
      </c>
      <c r="F522" s="10">
        <v>2</v>
      </c>
      <c r="G522" s="10">
        <v>2</v>
      </c>
      <c r="H522" s="10"/>
      <c r="I522" s="10"/>
      <c r="J522" s="10"/>
      <c r="K522" s="10"/>
      <c r="L522" s="10"/>
      <c r="M522" s="10"/>
      <c r="N522" s="10"/>
      <c r="O522" s="10"/>
      <c r="P522" s="10"/>
      <c r="Q522" s="10">
        <f>B522+C522+D522+E522+F522+G522</f>
        <v>40</v>
      </c>
      <c r="R522" s="10">
        <v>1</v>
      </c>
      <c r="S522" s="23">
        <f>Q522/86</f>
        <v>0.46511627906976744</v>
      </c>
      <c r="T522" s="12" t="s">
        <v>426</v>
      </c>
      <c r="U522" s="11" t="s">
        <v>1801</v>
      </c>
      <c r="V522" s="13" t="s">
        <v>1802</v>
      </c>
      <c r="W522" s="11" t="s">
        <v>281</v>
      </c>
      <c r="X522" s="9" t="s">
        <v>163</v>
      </c>
      <c r="Y522" s="8">
        <v>6</v>
      </c>
      <c r="Z522" s="14" t="s">
        <v>344</v>
      </c>
      <c r="AA522" s="9" t="s">
        <v>1787</v>
      </c>
      <c r="AB522" s="9" t="s">
        <v>228</v>
      </c>
      <c r="AC522" s="27" t="s">
        <v>731</v>
      </c>
      <c r="AD522" s="21"/>
    </row>
    <row r="523" spans="1:32" s="3" customFormat="1" ht="18" customHeight="1" x14ac:dyDescent="0.3">
      <c r="A523" s="10" t="s">
        <v>53</v>
      </c>
      <c r="B523" s="10">
        <v>9</v>
      </c>
      <c r="C523" s="10">
        <v>12</v>
      </c>
      <c r="D523" s="10">
        <v>8</v>
      </c>
      <c r="E523" s="10">
        <v>2</v>
      </c>
      <c r="F523" s="10">
        <v>5</v>
      </c>
      <c r="G523" s="10">
        <v>4</v>
      </c>
      <c r="H523" s="10"/>
      <c r="I523" s="10"/>
      <c r="J523" s="10"/>
      <c r="K523" s="10"/>
      <c r="L523" s="10"/>
      <c r="M523" s="10"/>
      <c r="N523" s="10"/>
      <c r="O523" s="10"/>
      <c r="P523" s="10"/>
      <c r="Q523" s="10">
        <f>B523+C523+D523+E523+F523+G523</f>
        <v>40</v>
      </c>
      <c r="R523" s="10">
        <v>1</v>
      </c>
      <c r="S523" s="23">
        <f>Q523/86</f>
        <v>0.46511627906976744</v>
      </c>
      <c r="T523" s="12" t="s">
        <v>426</v>
      </c>
      <c r="U523" s="11" t="s">
        <v>1920</v>
      </c>
      <c r="V523" s="13" t="s">
        <v>209</v>
      </c>
      <c r="W523" s="11" t="s">
        <v>360</v>
      </c>
      <c r="X523" s="9" t="s">
        <v>165</v>
      </c>
      <c r="Y523" s="8">
        <v>6</v>
      </c>
      <c r="Z523" s="14" t="s">
        <v>272</v>
      </c>
      <c r="AA523" s="9" t="s">
        <v>1921</v>
      </c>
      <c r="AB523" s="9" t="s">
        <v>715</v>
      </c>
      <c r="AC523" s="27" t="s">
        <v>184</v>
      </c>
      <c r="AD523" s="21"/>
    </row>
    <row r="524" spans="1:32" s="3" customFormat="1" ht="18" customHeight="1" x14ac:dyDescent="0.3">
      <c r="A524" s="10" t="s">
        <v>56</v>
      </c>
      <c r="B524" s="10">
        <v>9</v>
      </c>
      <c r="C524" s="10">
        <v>10</v>
      </c>
      <c r="D524" s="10">
        <v>12</v>
      </c>
      <c r="E524" s="10">
        <v>0</v>
      </c>
      <c r="F524" s="10">
        <v>5</v>
      </c>
      <c r="G524" s="10">
        <v>3</v>
      </c>
      <c r="H524" s="10"/>
      <c r="I524" s="10"/>
      <c r="J524" s="10"/>
      <c r="K524" s="10"/>
      <c r="L524" s="10"/>
      <c r="M524" s="10"/>
      <c r="N524" s="10"/>
      <c r="O524" s="10"/>
      <c r="P524" s="10"/>
      <c r="Q524" s="10">
        <f>B524+C524+D524+E524+F524+G524</f>
        <v>39</v>
      </c>
      <c r="R524" s="10">
        <v>5</v>
      </c>
      <c r="S524" s="23">
        <f>Q524/86</f>
        <v>0.45348837209302323</v>
      </c>
      <c r="T524" s="12" t="s">
        <v>427</v>
      </c>
      <c r="U524" s="11" t="s">
        <v>877</v>
      </c>
      <c r="V524" s="13" t="s">
        <v>183</v>
      </c>
      <c r="W524" s="11" t="s">
        <v>417</v>
      </c>
      <c r="X524" s="9" t="s">
        <v>2081</v>
      </c>
      <c r="Y524" s="8">
        <v>6</v>
      </c>
      <c r="Z524" s="14" t="s">
        <v>398</v>
      </c>
      <c r="AA524" s="9" t="s">
        <v>1702</v>
      </c>
      <c r="AB524" s="9" t="s">
        <v>283</v>
      </c>
      <c r="AC524" s="27" t="s">
        <v>187</v>
      </c>
      <c r="AD524" s="21"/>
    </row>
    <row r="525" spans="1:32" s="3" customFormat="1" ht="18" customHeight="1" x14ac:dyDescent="0.3">
      <c r="A525" s="10" t="s">
        <v>53</v>
      </c>
      <c r="B525" s="10">
        <v>10</v>
      </c>
      <c r="C525" s="10">
        <v>6</v>
      </c>
      <c r="D525" s="10">
        <v>15</v>
      </c>
      <c r="E525" s="10">
        <v>3</v>
      </c>
      <c r="F525" s="10">
        <v>3</v>
      </c>
      <c r="G525" s="10">
        <v>2</v>
      </c>
      <c r="H525" s="10"/>
      <c r="I525" s="10"/>
      <c r="J525" s="10"/>
      <c r="K525" s="10"/>
      <c r="L525" s="10"/>
      <c r="M525" s="10"/>
      <c r="N525" s="10"/>
      <c r="O525" s="10"/>
      <c r="P525" s="10"/>
      <c r="Q525" s="10">
        <f>B525+C525+D525+E525+F525+G525</f>
        <v>39</v>
      </c>
      <c r="R525" s="10">
        <v>1</v>
      </c>
      <c r="S525" s="23">
        <f>Q525/86</f>
        <v>0.45348837209302323</v>
      </c>
      <c r="T525" s="12" t="s">
        <v>426</v>
      </c>
      <c r="U525" s="11" t="s">
        <v>1208</v>
      </c>
      <c r="V525" s="13" t="s">
        <v>198</v>
      </c>
      <c r="W525" s="11" t="s">
        <v>223</v>
      </c>
      <c r="X525" s="9" t="s">
        <v>148</v>
      </c>
      <c r="Y525" s="8">
        <v>6</v>
      </c>
      <c r="Z525" s="14" t="s">
        <v>1209</v>
      </c>
      <c r="AA525" s="9" t="s">
        <v>1210</v>
      </c>
      <c r="AB525" s="9" t="s">
        <v>247</v>
      </c>
      <c r="AC525" s="27" t="s">
        <v>731</v>
      </c>
      <c r="AD525" s="21"/>
      <c r="AE525" s="15"/>
      <c r="AF525" s="15"/>
    </row>
    <row r="526" spans="1:32" s="3" customFormat="1" ht="18" customHeight="1" x14ac:dyDescent="0.3">
      <c r="A526" s="10" t="s">
        <v>57</v>
      </c>
      <c r="B526" s="10">
        <v>14</v>
      </c>
      <c r="C526" s="10">
        <v>3</v>
      </c>
      <c r="D526" s="10">
        <v>13</v>
      </c>
      <c r="E526" s="10">
        <v>3</v>
      </c>
      <c r="F526" s="10">
        <v>2</v>
      </c>
      <c r="G526" s="10">
        <v>4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>
        <f>B526+C526+D526+E526+F526+G526</f>
        <v>39</v>
      </c>
      <c r="R526" s="10">
        <v>3</v>
      </c>
      <c r="S526" s="23">
        <f>Q526/86</f>
        <v>0.45348837209302323</v>
      </c>
      <c r="T526" s="12" t="s">
        <v>426</v>
      </c>
      <c r="U526" s="11" t="s">
        <v>1193</v>
      </c>
      <c r="V526" s="13" t="s">
        <v>1186</v>
      </c>
      <c r="W526" s="11" t="s">
        <v>610</v>
      </c>
      <c r="X526" s="9" t="s">
        <v>147</v>
      </c>
      <c r="Y526" s="8">
        <v>6</v>
      </c>
      <c r="Z526" s="14" t="s">
        <v>272</v>
      </c>
      <c r="AA526" s="9" t="s">
        <v>1184</v>
      </c>
      <c r="AB526" s="9" t="s">
        <v>362</v>
      </c>
      <c r="AC526" s="27" t="s">
        <v>192</v>
      </c>
      <c r="AD526" s="21"/>
    </row>
    <row r="527" spans="1:32" s="3" customFormat="1" ht="18" customHeight="1" x14ac:dyDescent="0.3">
      <c r="A527" s="10" t="s">
        <v>54</v>
      </c>
      <c r="B527" s="10">
        <v>9</v>
      </c>
      <c r="C527" s="10">
        <v>2</v>
      </c>
      <c r="D527" s="10">
        <v>15</v>
      </c>
      <c r="E527" s="10">
        <v>3</v>
      </c>
      <c r="F527" s="10">
        <v>3</v>
      </c>
      <c r="G527" s="10">
        <v>6</v>
      </c>
      <c r="H527" s="10"/>
      <c r="I527" s="10"/>
      <c r="J527" s="10"/>
      <c r="K527" s="10"/>
      <c r="L527" s="10"/>
      <c r="M527" s="10"/>
      <c r="N527" s="10"/>
      <c r="O527" s="10"/>
      <c r="P527" s="10"/>
      <c r="Q527" s="10">
        <f>B527+C527+D527+E527+F527+G527</f>
        <v>38</v>
      </c>
      <c r="R527" s="10">
        <v>4</v>
      </c>
      <c r="S527" s="23">
        <f>Q527/86</f>
        <v>0.44186046511627908</v>
      </c>
      <c r="T527" s="12" t="s">
        <v>427</v>
      </c>
      <c r="U527" s="11" t="s">
        <v>568</v>
      </c>
      <c r="V527" s="13" t="s">
        <v>569</v>
      </c>
      <c r="W527" s="11" t="s">
        <v>570</v>
      </c>
      <c r="X527" s="9" t="s">
        <v>133</v>
      </c>
      <c r="Y527" s="8">
        <v>6</v>
      </c>
      <c r="Z527" s="14" t="s">
        <v>398</v>
      </c>
      <c r="AA527" s="9" t="s">
        <v>529</v>
      </c>
      <c r="AB527" s="9" t="s">
        <v>381</v>
      </c>
      <c r="AC527" s="27" t="s">
        <v>178</v>
      </c>
      <c r="AD527" s="21"/>
    </row>
    <row r="528" spans="1:32" s="3" customFormat="1" ht="18" customHeight="1" x14ac:dyDescent="0.3">
      <c r="A528" s="10" t="s">
        <v>58</v>
      </c>
      <c r="B528" s="10">
        <v>15</v>
      </c>
      <c r="C528" s="10">
        <v>6</v>
      </c>
      <c r="D528" s="10">
        <v>12</v>
      </c>
      <c r="E528" s="10">
        <v>0</v>
      </c>
      <c r="F528" s="10">
        <v>4</v>
      </c>
      <c r="G528" s="10">
        <v>1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>
        <f>B528+C528+D528+E528+F528+G528</f>
        <v>38</v>
      </c>
      <c r="R528" s="10">
        <v>5</v>
      </c>
      <c r="S528" s="23">
        <f>Q528/86</f>
        <v>0.44186046511627908</v>
      </c>
      <c r="T528" s="12" t="s">
        <v>426</v>
      </c>
      <c r="U528" s="11" t="s">
        <v>1471</v>
      </c>
      <c r="V528" s="13" t="s">
        <v>269</v>
      </c>
      <c r="W528" s="11" t="s">
        <v>310</v>
      </c>
      <c r="X528" s="9" t="s">
        <v>153</v>
      </c>
      <c r="Y528" s="8">
        <v>6</v>
      </c>
      <c r="Z528" s="14" t="s">
        <v>262</v>
      </c>
      <c r="AA528" s="9" t="s">
        <v>1435</v>
      </c>
      <c r="AB528" s="9" t="s">
        <v>841</v>
      </c>
      <c r="AC528" s="27" t="s">
        <v>336</v>
      </c>
      <c r="AD528" s="21"/>
    </row>
    <row r="529" spans="1:30" s="3" customFormat="1" ht="18" customHeight="1" x14ac:dyDescent="0.3">
      <c r="A529" s="10" t="s">
        <v>54</v>
      </c>
      <c r="B529" s="10">
        <v>4</v>
      </c>
      <c r="C529" s="10">
        <v>7</v>
      </c>
      <c r="D529" s="10">
        <v>13</v>
      </c>
      <c r="E529" s="10">
        <v>2</v>
      </c>
      <c r="F529" s="10">
        <v>5</v>
      </c>
      <c r="G529" s="10">
        <v>6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>
        <f>B529+C529+D529+E529+F529+G529</f>
        <v>37</v>
      </c>
      <c r="R529" s="10">
        <v>6</v>
      </c>
      <c r="S529" s="23">
        <f>Q529/86</f>
        <v>0.43023255813953487</v>
      </c>
      <c r="T529" s="12" t="s">
        <v>427</v>
      </c>
      <c r="U529" s="11" t="s">
        <v>1472</v>
      </c>
      <c r="V529" s="13" t="s">
        <v>1106</v>
      </c>
      <c r="W529" s="11" t="s">
        <v>895</v>
      </c>
      <c r="X529" s="9" t="s">
        <v>153</v>
      </c>
      <c r="Y529" s="8">
        <v>6</v>
      </c>
      <c r="Z529" s="14" t="s">
        <v>262</v>
      </c>
      <c r="AA529" s="9" t="s">
        <v>1470</v>
      </c>
      <c r="AB529" s="9" t="s">
        <v>362</v>
      </c>
      <c r="AC529" s="27" t="s">
        <v>226</v>
      </c>
      <c r="AD529" s="21"/>
    </row>
    <row r="530" spans="1:30" s="3" customFormat="1" ht="18" customHeight="1" x14ac:dyDescent="0.3">
      <c r="A530" s="10" t="s">
        <v>56</v>
      </c>
      <c r="B530" s="10">
        <v>9</v>
      </c>
      <c r="C530" s="10">
        <v>3</v>
      </c>
      <c r="D530" s="10">
        <v>15</v>
      </c>
      <c r="E530" s="10">
        <v>0</v>
      </c>
      <c r="F530" s="10">
        <v>3</v>
      </c>
      <c r="G530" s="10">
        <v>6</v>
      </c>
      <c r="H530" s="10"/>
      <c r="I530" s="10"/>
      <c r="J530" s="10"/>
      <c r="K530" s="10"/>
      <c r="L530" s="10"/>
      <c r="M530" s="10"/>
      <c r="N530" s="10"/>
      <c r="O530" s="10"/>
      <c r="P530" s="10"/>
      <c r="Q530" s="10">
        <f>B530+C530+D530+E530+F530+G530</f>
        <v>36</v>
      </c>
      <c r="R530" s="10">
        <v>1</v>
      </c>
      <c r="S530" s="23">
        <f>Q530/86</f>
        <v>0.41860465116279072</v>
      </c>
      <c r="T530" s="12" t="s">
        <v>426</v>
      </c>
      <c r="U530" s="11" t="s">
        <v>2019</v>
      </c>
      <c r="V530" s="13" t="s">
        <v>2020</v>
      </c>
      <c r="W530" s="11" t="s">
        <v>2021</v>
      </c>
      <c r="X530" s="9" t="s">
        <v>170</v>
      </c>
      <c r="Y530" s="8">
        <v>6</v>
      </c>
      <c r="Z530" s="14">
        <v>3</v>
      </c>
      <c r="AA530" s="9" t="s">
        <v>2014</v>
      </c>
      <c r="AB530" s="9" t="s">
        <v>2015</v>
      </c>
      <c r="AC530" s="27" t="s">
        <v>2129</v>
      </c>
      <c r="AD530" s="21"/>
    </row>
    <row r="531" spans="1:30" s="3" customFormat="1" ht="18" customHeight="1" x14ac:dyDescent="0.3">
      <c r="A531" s="10" t="s">
        <v>60</v>
      </c>
      <c r="B531" s="10">
        <v>0</v>
      </c>
      <c r="C531" s="10">
        <v>7</v>
      </c>
      <c r="D531" s="10">
        <v>15</v>
      </c>
      <c r="E531" s="10">
        <v>3</v>
      </c>
      <c r="F531" s="10">
        <v>5</v>
      </c>
      <c r="G531" s="10">
        <v>6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>
        <f>B531+C531+D531+E531+F531+G531</f>
        <v>36</v>
      </c>
      <c r="R531" s="10">
        <v>4</v>
      </c>
      <c r="S531" s="23">
        <f>Q531/86</f>
        <v>0.41860465116279072</v>
      </c>
      <c r="T531" s="12" t="s">
        <v>427</v>
      </c>
      <c r="U531" s="11" t="s">
        <v>1195</v>
      </c>
      <c r="V531" s="13" t="s">
        <v>940</v>
      </c>
      <c r="W531" s="11" t="s">
        <v>204</v>
      </c>
      <c r="X531" s="9" t="s">
        <v>147</v>
      </c>
      <c r="Y531" s="8">
        <v>6</v>
      </c>
      <c r="Z531" s="14" t="s">
        <v>272</v>
      </c>
      <c r="AA531" s="9" t="s">
        <v>1184</v>
      </c>
      <c r="AB531" s="9" t="s">
        <v>362</v>
      </c>
      <c r="AC531" s="27" t="s">
        <v>192</v>
      </c>
      <c r="AD531" s="21"/>
    </row>
    <row r="532" spans="1:30" s="3" customFormat="1" ht="18" customHeight="1" x14ac:dyDescent="0.3">
      <c r="A532" s="10" t="s">
        <v>55</v>
      </c>
      <c r="B532" s="10">
        <v>6</v>
      </c>
      <c r="C532" s="10">
        <v>1</v>
      </c>
      <c r="D532" s="10">
        <v>15</v>
      </c>
      <c r="E532" s="10">
        <v>5</v>
      </c>
      <c r="F532" s="10">
        <v>3</v>
      </c>
      <c r="G532" s="10">
        <v>6</v>
      </c>
      <c r="H532" s="10"/>
      <c r="I532" s="10"/>
      <c r="J532" s="10"/>
      <c r="K532" s="10"/>
      <c r="L532" s="10"/>
      <c r="M532" s="10"/>
      <c r="N532" s="10"/>
      <c r="O532" s="10"/>
      <c r="P532" s="10"/>
      <c r="Q532" s="10">
        <f>B532+C532+D532+E532+F532+G532</f>
        <v>36</v>
      </c>
      <c r="R532" s="10">
        <v>1</v>
      </c>
      <c r="S532" s="23">
        <f>Q532/86</f>
        <v>0.41860465116279072</v>
      </c>
      <c r="T532" s="12" t="s">
        <v>426</v>
      </c>
      <c r="U532" s="11" t="s">
        <v>1747</v>
      </c>
      <c r="V532" s="13" t="s">
        <v>381</v>
      </c>
      <c r="W532" s="11" t="s">
        <v>199</v>
      </c>
      <c r="X532" s="9" t="s">
        <v>161</v>
      </c>
      <c r="Y532" s="8">
        <v>6</v>
      </c>
      <c r="Z532" s="14" t="s">
        <v>344</v>
      </c>
      <c r="AA532" s="9" t="s">
        <v>1740</v>
      </c>
      <c r="AB532" s="9" t="s">
        <v>1153</v>
      </c>
      <c r="AC532" s="27" t="s">
        <v>433</v>
      </c>
      <c r="AD532" s="21"/>
    </row>
    <row r="533" spans="1:30" s="3" customFormat="1" ht="18" customHeight="1" x14ac:dyDescent="0.3">
      <c r="A533" s="10" t="s">
        <v>64</v>
      </c>
      <c r="B533" s="10">
        <v>9</v>
      </c>
      <c r="C533" s="10">
        <v>5</v>
      </c>
      <c r="D533" s="10">
        <v>12</v>
      </c>
      <c r="E533" s="10">
        <v>1</v>
      </c>
      <c r="F533" s="10">
        <v>4</v>
      </c>
      <c r="G533" s="10">
        <v>5</v>
      </c>
      <c r="H533" s="10"/>
      <c r="I533" s="10"/>
      <c r="J533" s="10"/>
      <c r="K533" s="10"/>
      <c r="L533" s="10"/>
      <c r="M533" s="10"/>
      <c r="N533" s="10"/>
      <c r="O533" s="10"/>
      <c r="P533" s="10"/>
      <c r="Q533" s="10">
        <f>B533+C533+D533+E533+F533+G533</f>
        <v>36</v>
      </c>
      <c r="R533" s="10">
        <v>2</v>
      </c>
      <c r="S533" s="23">
        <f>Q533/86</f>
        <v>0.41860465116279072</v>
      </c>
      <c r="T533" s="12" t="s">
        <v>426</v>
      </c>
      <c r="U533" s="11" t="s">
        <v>657</v>
      </c>
      <c r="V533" s="13" t="s">
        <v>206</v>
      </c>
      <c r="W533" s="11" t="s">
        <v>347</v>
      </c>
      <c r="X533" s="9" t="s">
        <v>135</v>
      </c>
      <c r="Y533" s="8">
        <v>6</v>
      </c>
      <c r="Z533" s="14" t="s">
        <v>398</v>
      </c>
      <c r="AA533" s="9" t="s">
        <v>621</v>
      </c>
      <c r="AB533" s="9" t="s">
        <v>622</v>
      </c>
      <c r="AC533" s="27" t="s">
        <v>329</v>
      </c>
      <c r="AD533" s="21"/>
    </row>
    <row r="534" spans="1:30" s="3" customFormat="1" ht="18" customHeight="1" x14ac:dyDescent="0.3">
      <c r="A534" s="10" t="s">
        <v>56</v>
      </c>
      <c r="B534" s="10">
        <v>6</v>
      </c>
      <c r="C534" s="10">
        <v>1</v>
      </c>
      <c r="D534" s="10">
        <v>15</v>
      </c>
      <c r="E534" s="10">
        <v>5</v>
      </c>
      <c r="F534" s="10">
        <v>3</v>
      </c>
      <c r="G534" s="10">
        <v>6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>
        <f>B534+C534+D534+E534+F534+G534</f>
        <v>36</v>
      </c>
      <c r="R534" s="10">
        <v>1</v>
      </c>
      <c r="S534" s="23">
        <f>Q534/86</f>
        <v>0.41860465116279072</v>
      </c>
      <c r="T534" s="12" t="s">
        <v>426</v>
      </c>
      <c r="U534" s="11" t="s">
        <v>1748</v>
      </c>
      <c r="V534" s="13" t="s">
        <v>549</v>
      </c>
      <c r="W534" s="11" t="s">
        <v>181</v>
      </c>
      <c r="X534" s="9" t="s">
        <v>161</v>
      </c>
      <c r="Y534" s="8">
        <v>6</v>
      </c>
      <c r="Z534" s="14" t="s">
        <v>344</v>
      </c>
      <c r="AA534" s="9" t="s">
        <v>1740</v>
      </c>
      <c r="AB534" s="9" t="s">
        <v>1153</v>
      </c>
      <c r="AC534" s="27" t="s">
        <v>433</v>
      </c>
      <c r="AD534" s="21"/>
    </row>
    <row r="535" spans="1:30" s="3" customFormat="1" ht="18" customHeight="1" x14ac:dyDescent="0.3">
      <c r="A535" s="10" t="s">
        <v>55</v>
      </c>
      <c r="B535" s="10">
        <v>11</v>
      </c>
      <c r="C535" s="10">
        <v>1</v>
      </c>
      <c r="D535" s="10">
        <v>13</v>
      </c>
      <c r="E535" s="10">
        <v>3</v>
      </c>
      <c r="F535" s="10">
        <v>2</v>
      </c>
      <c r="G535" s="10">
        <v>6</v>
      </c>
      <c r="H535" s="10"/>
      <c r="I535" s="10"/>
      <c r="J535" s="10"/>
      <c r="K535" s="10"/>
      <c r="L535" s="10"/>
      <c r="M535" s="10"/>
      <c r="N535" s="10"/>
      <c r="O535" s="10"/>
      <c r="P535" s="10"/>
      <c r="Q535" s="10">
        <f>B535+C535+D535+E535+F535+G535</f>
        <v>36</v>
      </c>
      <c r="R535" s="10">
        <v>4</v>
      </c>
      <c r="S535" s="23">
        <f>Q535/86</f>
        <v>0.41860465116279072</v>
      </c>
      <c r="T535" s="12" t="s">
        <v>427</v>
      </c>
      <c r="U535" s="11" t="s">
        <v>1194</v>
      </c>
      <c r="V535" s="13" t="s">
        <v>225</v>
      </c>
      <c r="W535" s="11" t="s">
        <v>322</v>
      </c>
      <c r="X535" s="9" t="s">
        <v>147</v>
      </c>
      <c r="Y535" s="8">
        <v>6</v>
      </c>
      <c r="Z535" s="14" t="s">
        <v>344</v>
      </c>
      <c r="AA535" s="9" t="s">
        <v>1184</v>
      </c>
      <c r="AB535" s="9" t="s">
        <v>362</v>
      </c>
      <c r="AC535" s="27" t="s">
        <v>192</v>
      </c>
      <c r="AD535" s="21"/>
    </row>
    <row r="536" spans="1:30" s="3" customFormat="1" ht="35.25" customHeight="1" x14ac:dyDescent="0.3">
      <c r="A536" s="10" t="s">
        <v>58</v>
      </c>
      <c r="B536" s="10">
        <v>13</v>
      </c>
      <c r="C536" s="10">
        <v>8</v>
      </c>
      <c r="D536" s="10">
        <v>6</v>
      </c>
      <c r="E536" s="10">
        <v>3</v>
      </c>
      <c r="F536" s="10">
        <v>1</v>
      </c>
      <c r="G536" s="10">
        <v>4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>
        <f>B536+C536+D536+E536+F536+G536</f>
        <v>35</v>
      </c>
      <c r="R536" s="10">
        <v>5</v>
      </c>
      <c r="S536" s="23">
        <f>Q536/86</f>
        <v>0.40697674418604651</v>
      </c>
      <c r="T536" s="12" t="s">
        <v>427</v>
      </c>
      <c r="U536" s="11" t="s">
        <v>1196</v>
      </c>
      <c r="V536" s="13" t="s">
        <v>247</v>
      </c>
      <c r="W536" s="11" t="s">
        <v>322</v>
      </c>
      <c r="X536" s="9" t="s">
        <v>147</v>
      </c>
      <c r="Y536" s="8">
        <v>6</v>
      </c>
      <c r="Z536" s="14" t="s">
        <v>344</v>
      </c>
      <c r="AA536" s="9" t="s">
        <v>1184</v>
      </c>
      <c r="AB536" s="9" t="s">
        <v>362</v>
      </c>
      <c r="AC536" s="27" t="s">
        <v>192</v>
      </c>
      <c r="AD536" s="21"/>
    </row>
    <row r="537" spans="1:30" s="3" customFormat="1" ht="18" customHeight="1" x14ac:dyDescent="0.3">
      <c r="A537" s="10" t="s">
        <v>62</v>
      </c>
      <c r="B537" s="10">
        <v>8</v>
      </c>
      <c r="C537" s="10">
        <v>6</v>
      </c>
      <c r="D537" s="10">
        <v>12</v>
      </c>
      <c r="E537" s="10">
        <v>1</v>
      </c>
      <c r="F537" s="10">
        <v>5</v>
      </c>
      <c r="G537" s="10">
        <v>3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>
        <f>B537+C537+D537+E537+F537+G537</f>
        <v>35</v>
      </c>
      <c r="R537" s="10">
        <v>3</v>
      </c>
      <c r="S537" s="23">
        <f>Q537/86</f>
        <v>0.40697674418604651</v>
      </c>
      <c r="T537" s="12" t="s">
        <v>426</v>
      </c>
      <c r="U537" s="11" t="s">
        <v>660</v>
      </c>
      <c r="V537" s="13" t="s">
        <v>661</v>
      </c>
      <c r="W537" s="11" t="s">
        <v>310</v>
      </c>
      <c r="X537" s="9" t="s">
        <v>135</v>
      </c>
      <c r="Y537" s="8">
        <v>6</v>
      </c>
      <c r="Z537" s="14" t="s">
        <v>262</v>
      </c>
      <c r="AA537" s="9" t="s">
        <v>621</v>
      </c>
      <c r="AB537" s="9" t="s">
        <v>622</v>
      </c>
      <c r="AC537" s="27" t="s">
        <v>329</v>
      </c>
      <c r="AD537" s="21"/>
    </row>
    <row r="538" spans="1:30" s="3" customFormat="1" ht="18" customHeight="1" x14ac:dyDescent="0.3">
      <c r="A538" s="10" t="s">
        <v>57</v>
      </c>
      <c r="B538" s="10">
        <v>4</v>
      </c>
      <c r="C538" s="10">
        <v>7</v>
      </c>
      <c r="D538" s="10">
        <v>15</v>
      </c>
      <c r="E538" s="10">
        <v>2</v>
      </c>
      <c r="F538" s="10">
        <v>3</v>
      </c>
      <c r="G538" s="10">
        <v>4</v>
      </c>
      <c r="H538" s="10"/>
      <c r="I538" s="10"/>
      <c r="J538" s="10"/>
      <c r="K538" s="10"/>
      <c r="L538" s="10"/>
      <c r="M538" s="10"/>
      <c r="N538" s="10"/>
      <c r="O538" s="10"/>
      <c r="P538" s="10"/>
      <c r="Q538" s="10">
        <f>B538+C538+D538+E538+F538+G538</f>
        <v>35</v>
      </c>
      <c r="R538" s="10">
        <v>3</v>
      </c>
      <c r="S538" s="23">
        <f>Q538/86</f>
        <v>0.40697674418604651</v>
      </c>
      <c r="T538" s="12" t="s">
        <v>426</v>
      </c>
      <c r="U538" s="11" t="s">
        <v>658</v>
      </c>
      <c r="V538" s="13" t="s">
        <v>659</v>
      </c>
      <c r="W538" s="11" t="s">
        <v>181</v>
      </c>
      <c r="X538" s="9" t="s">
        <v>135</v>
      </c>
      <c r="Y538" s="8">
        <v>6</v>
      </c>
      <c r="Z538" s="14" t="s">
        <v>272</v>
      </c>
      <c r="AA538" s="9" t="s">
        <v>621</v>
      </c>
      <c r="AB538" s="9" t="s">
        <v>622</v>
      </c>
      <c r="AC538" s="27" t="s">
        <v>329</v>
      </c>
      <c r="AD538" s="21"/>
    </row>
    <row r="539" spans="1:30" s="3" customFormat="1" ht="18" customHeight="1" x14ac:dyDescent="0.3">
      <c r="A539" s="10" t="s">
        <v>56</v>
      </c>
      <c r="B539" s="10">
        <v>14</v>
      </c>
      <c r="C539" s="10">
        <v>8</v>
      </c>
      <c r="D539" s="10">
        <v>6</v>
      </c>
      <c r="E539" s="10">
        <v>3</v>
      </c>
      <c r="F539" s="10">
        <v>3</v>
      </c>
      <c r="G539" s="10">
        <v>1</v>
      </c>
      <c r="H539" s="10"/>
      <c r="I539" s="10"/>
      <c r="J539" s="10"/>
      <c r="K539" s="10"/>
      <c r="L539" s="10"/>
      <c r="M539" s="10"/>
      <c r="N539" s="10"/>
      <c r="O539" s="10"/>
      <c r="P539" s="10"/>
      <c r="Q539" s="10">
        <f>B539+C539+D539+E539+F539+G539</f>
        <v>35</v>
      </c>
      <c r="R539" s="10">
        <v>3</v>
      </c>
      <c r="S539" s="23">
        <f>Q539/86</f>
        <v>0.40697674418604651</v>
      </c>
      <c r="T539" s="12" t="s">
        <v>426</v>
      </c>
      <c r="U539" s="11" t="s">
        <v>323</v>
      </c>
      <c r="V539" s="13" t="s">
        <v>247</v>
      </c>
      <c r="W539" s="11" t="s">
        <v>187</v>
      </c>
      <c r="X539" s="9" t="s">
        <v>130</v>
      </c>
      <c r="Y539" s="8">
        <v>6</v>
      </c>
      <c r="Z539" s="14" t="s">
        <v>258</v>
      </c>
      <c r="AA539" s="9" t="s">
        <v>419</v>
      </c>
      <c r="AB539" s="9" t="s">
        <v>247</v>
      </c>
      <c r="AC539" s="27" t="s">
        <v>277</v>
      </c>
      <c r="AD539" s="21"/>
    </row>
    <row r="540" spans="1:30" s="3" customFormat="1" ht="18" customHeight="1" x14ac:dyDescent="0.3">
      <c r="A540" s="10" t="s">
        <v>61</v>
      </c>
      <c r="B540" s="10">
        <v>0</v>
      </c>
      <c r="C540" s="10">
        <v>10</v>
      </c>
      <c r="D540" s="10">
        <v>19</v>
      </c>
      <c r="E540" s="10">
        <v>0</v>
      </c>
      <c r="F540" s="10">
        <v>3</v>
      </c>
      <c r="G540" s="10">
        <v>2</v>
      </c>
      <c r="H540" s="10"/>
      <c r="I540" s="10"/>
      <c r="J540" s="10"/>
      <c r="K540" s="10"/>
      <c r="L540" s="10"/>
      <c r="M540" s="10"/>
      <c r="N540" s="10"/>
      <c r="O540" s="10"/>
      <c r="P540" s="10"/>
      <c r="Q540" s="10">
        <f>B540+C540+D540+E540+F540+G540</f>
        <v>34</v>
      </c>
      <c r="R540" s="10">
        <v>7</v>
      </c>
      <c r="S540" s="23">
        <f>Q540/86</f>
        <v>0.39534883720930231</v>
      </c>
      <c r="T540" s="12" t="s">
        <v>427</v>
      </c>
      <c r="U540" s="11" t="s">
        <v>1473</v>
      </c>
      <c r="V540" s="13" t="s">
        <v>206</v>
      </c>
      <c r="W540" s="11" t="s">
        <v>204</v>
      </c>
      <c r="X540" s="9" t="s">
        <v>153</v>
      </c>
      <c r="Y540" s="8">
        <v>6</v>
      </c>
      <c r="Z540" s="14" t="s">
        <v>262</v>
      </c>
      <c r="AA540" s="9" t="s">
        <v>1435</v>
      </c>
      <c r="AB540" s="9" t="s">
        <v>841</v>
      </c>
      <c r="AC540" s="27" t="s">
        <v>336</v>
      </c>
      <c r="AD540" s="21"/>
    </row>
    <row r="541" spans="1:30" s="3" customFormat="1" ht="18" customHeight="1" x14ac:dyDescent="0.3">
      <c r="A541" s="10" t="s">
        <v>53</v>
      </c>
      <c r="B541" s="10">
        <v>12</v>
      </c>
      <c r="C541" s="10">
        <v>1</v>
      </c>
      <c r="D541" s="10">
        <v>10</v>
      </c>
      <c r="E541" s="10">
        <v>3</v>
      </c>
      <c r="F541" s="10">
        <v>2</v>
      </c>
      <c r="G541" s="10">
        <v>6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>
        <f>B541+C541+D541+E541+F541+G541</f>
        <v>34</v>
      </c>
      <c r="R541" s="10">
        <v>6</v>
      </c>
      <c r="S541" s="23">
        <f>Q541/86</f>
        <v>0.39534883720930231</v>
      </c>
      <c r="T541" s="12" t="s">
        <v>427</v>
      </c>
      <c r="U541" s="11" t="s">
        <v>1197</v>
      </c>
      <c r="V541" s="13" t="s">
        <v>177</v>
      </c>
      <c r="W541" s="11" t="s">
        <v>218</v>
      </c>
      <c r="X541" s="9" t="s">
        <v>147</v>
      </c>
      <c r="Y541" s="8">
        <v>6</v>
      </c>
      <c r="Z541" s="14" t="s">
        <v>344</v>
      </c>
      <c r="AA541" s="9" t="s">
        <v>1184</v>
      </c>
      <c r="AB541" s="9" t="s">
        <v>362</v>
      </c>
      <c r="AC541" s="27" t="s">
        <v>192</v>
      </c>
      <c r="AD541" s="21"/>
    </row>
    <row r="542" spans="1:30" s="3" customFormat="1" ht="18" customHeight="1" x14ac:dyDescent="0.3">
      <c r="A542" s="10" t="s">
        <v>53</v>
      </c>
      <c r="B542" s="10">
        <v>5</v>
      </c>
      <c r="C542" s="10">
        <v>1</v>
      </c>
      <c r="D542" s="10">
        <v>15</v>
      </c>
      <c r="E542" s="10">
        <v>4</v>
      </c>
      <c r="F542" s="10">
        <v>3</v>
      </c>
      <c r="G542" s="10">
        <v>6</v>
      </c>
      <c r="H542" s="10"/>
      <c r="I542" s="10"/>
      <c r="J542" s="10"/>
      <c r="K542" s="10"/>
      <c r="L542" s="10"/>
      <c r="M542" s="10"/>
      <c r="N542" s="10"/>
      <c r="O542" s="10"/>
      <c r="P542" s="10"/>
      <c r="Q542" s="10">
        <f>B542+C542+D542+E542+F542+G542</f>
        <v>34</v>
      </c>
      <c r="R542" s="10">
        <v>2</v>
      </c>
      <c r="S542" s="23">
        <f>Q542/86</f>
        <v>0.39534883720930231</v>
      </c>
      <c r="T542" s="12" t="s">
        <v>427</v>
      </c>
      <c r="U542" s="11" t="s">
        <v>1749</v>
      </c>
      <c r="V542" s="13" t="s">
        <v>301</v>
      </c>
      <c r="W542" s="11" t="s">
        <v>181</v>
      </c>
      <c r="X542" s="9" t="s">
        <v>161</v>
      </c>
      <c r="Y542" s="8">
        <v>6</v>
      </c>
      <c r="Z542" s="14" t="s">
        <v>344</v>
      </c>
      <c r="AA542" s="9" t="s">
        <v>1740</v>
      </c>
      <c r="AB542" s="9" t="s">
        <v>1153</v>
      </c>
      <c r="AC542" s="27" t="s">
        <v>433</v>
      </c>
      <c r="AD542" s="21"/>
    </row>
    <row r="543" spans="1:30" s="3" customFormat="1" ht="18" customHeight="1" x14ac:dyDescent="0.3">
      <c r="A543" s="10" t="s">
        <v>54</v>
      </c>
      <c r="B543" s="10">
        <v>5</v>
      </c>
      <c r="C543" s="10">
        <v>1</v>
      </c>
      <c r="D543" s="10">
        <v>15</v>
      </c>
      <c r="E543" s="10">
        <v>4</v>
      </c>
      <c r="F543" s="10">
        <v>3</v>
      </c>
      <c r="G543" s="10">
        <v>6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>
        <f>B543+C543+D543+E543+F543+G543</f>
        <v>34</v>
      </c>
      <c r="R543" s="10">
        <v>2</v>
      </c>
      <c r="S543" s="23">
        <f>Q543/86</f>
        <v>0.39534883720930231</v>
      </c>
      <c r="T543" s="12" t="s">
        <v>427</v>
      </c>
      <c r="U543" s="11" t="s">
        <v>1750</v>
      </c>
      <c r="V543" s="13" t="s">
        <v>400</v>
      </c>
      <c r="W543" s="11" t="s">
        <v>281</v>
      </c>
      <c r="X543" s="9" t="s">
        <v>161</v>
      </c>
      <c r="Y543" s="8">
        <v>6</v>
      </c>
      <c r="Z543" s="14" t="s">
        <v>344</v>
      </c>
      <c r="AA543" s="9" t="s">
        <v>1740</v>
      </c>
      <c r="AB543" s="9" t="s">
        <v>1153</v>
      </c>
      <c r="AC543" s="27" t="s">
        <v>433</v>
      </c>
      <c r="AD543" s="21"/>
    </row>
    <row r="544" spans="1:30" s="3" customFormat="1" ht="18" customHeight="1" x14ac:dyDescent="0.3">
      <c r="A544" s="10" t="s">
        <v>56</v>
      </c>
      <c r="B544" s="10">
        <v>10</v>
      </c>
      <c r="C544" s="10">
        <v>5</v>
      </c>
      <c r="D544" s="10">
        <v>4</v>
      </c>
      <c r="E544" s="10">
        <v>3</v>
      </c>
      <c r="F544" s="10">
        <v>5</v>
      </c>
      <c r="G544" s="10">
        <v>6</v>
      </c>
      <c r="H544" s="10"/>
      <c r="I544" s="10"/>
      <c r="J544" s="10"/>
      <c r="K544" s="10"/>
      <c r="L544" s="10"/>
      <c r="M544" s="10"/>
      <c r="N544" s="10"/>
      <c r="O544" s="10"/>
      <c r="P544" s="10"/>
      <c r="Q544" s="10">
        <f>B544+C544+D544+E544+F544+G544</f>
        <v>33</v>
      </c>
      <c r="R544" s="10">
        <v>2</v>
      </c>
      <c r="S544" s="23">
        <f>Q544/86</f>
        <v>0.38372093023255816</v>
      </c>
      <c r="T544" s="12" t="s">
        <v>427</v>
      </c>
      <c r="U544" s="11" t="s">
        <v>1138</v>
      </c>
      <c r="V544" s="13" t="s">
        <v>198</v>
      </c>
      <c r="W544" s="11" t="s">
        <v>192</v>
      </c>
      <c r="X544" s="9" t="s">
        <v>146</v>
      </c>
      <c r="Y544" s="8">
        <v>6</v>
      </c>
      <c r="Z544" s="14" t="s">
        <v>398</v>
      </c>
      <c r="AA544" s="9" t="s">
        <v>1124</v>
      </c>
      <c r="AB544" s="9" t="s">
        <v>228</v>
      </c>
      <c r="AC544" s="27" t="s">
        <v>281</v>
      </c>
      <c r="AD544" s="21"/>
    </row>
    <row r="545" spans="1:32" s="3" customFormat="1" ht="18" customHeight="1" x14ac:dyDescent="0.3">
      <c r="A545" s="10" t="s">
        <v>63</v>
      </c>
      <c r="B545" s="10">
        <v>5</v>
      </c>
      <c r="C545" s="10">
        <v>8</v>
      </c>
      <c r="D545" s="10">
        <v>13</v>
      </c>
      <c r="E545" s="10">
        <v>1</v>
      </c>
      <c r="F545" s="10">
        <v>2</v>
      </c>
      <c r="G545" s="10">
        <v>4</v>
      </c>
      <c r="H545" s="10"/>
      <c r="I545" s="10"/>
      <c r="J545" s="10"/>
      <c r="K545" s="10"/>
      <c r="L545" s="10"/>
      <c r="M545" s="10"/>
      <c r="N545" s="10"/>
      <c r="O545" s="10"/>
      <c r="P545" s="10"/>
      <c r="Q545" s="10">
        <f>B545+C545+D545+E545+F545+G545</f>
        <v>33</v>
      </c>
      <c r="R545" s="10">
        <v>2</v>
      </c>
      <c r="S545" s="23">
        <f>Q545/86</f>
        <v>0.38372093023255816</v>
      </c>
      <c r="T545" s="12" t="s">
        <v>427</v>
      </c>
      <c r="U545" s="11" t="s">
        <v>1803</v>
      </c>
      <c r="V545" s="13" t="s">
        <v>245</v>
      </c>
      <c r="W545" s="11" t="s">
        <v>690</v>
      </c>
      <c r="X545" s="9" t="s">
        <v>163</v>
      </c>
      <c r="Y545" s="8">
        <v>6</v>
      </c>
      <c r="Z545" s="14" t="s">
        <v>344</v>
      </c>
      <c r="AA545" s="9" t="s">
        <v>1787</v>
      </c>
      <c r="AB545" s="9" t="s">
        <v>228</v>
      </c>
      <c r="AC545" s="27" t="s">
        <v>731</v>
      </c>
      <c r="AD545" s="21"/>
    </row>
    <row r="546" spans="1:32" s="3" customFormat="1" ht="18" customHeight="1" x14ac:dyDescent="0.3">
      <c r="A546" s="10" t="s">
        <v>61</v>
      </c>
      <c r="B546" s="10">
        <v>0</v>
      </c>
      <c r="C546" s="10">
        <v>9</v>
      </c>
      <c r="D546" s="10">
        <v>13</v>
      </c>
      <c r="E546" s="10">
        <v>2</v>
      </c>
      <c r="F546" s="10">
        <v>5</v>
      </c>
      <c r="G546" s="10">
        <v>3</v>
      </c>
      <c r="H546" s="10"/>
      <c r="I546" s="10"/>
      <c r="J546" s="10"/>
      <c r="K546" s="10"/>
      <c r="L546" s="10"/>
      <c r="M546" s="10"/>
      <c r="N546" s="10"/>
      <c r="O546" s="10"/>
      <c r="P546" s="10"/>
      <c r="Q546" s="10">
        <f>B546+C546+D546+E546+F546+G546</f>
        <v>32</v>
      </c>
      <c r="R546" s="10">
        <v>3</v>
      </c>
      <c r="S546" s="23">
        <f>Q546/86</f>
        <v>0.37209302325581395</v>
      </c>
      <c r="T546" s="12" t="s">
        <v>427</v>
      </c>
      <c r="U546" s="11" t="s">
        <v>861</v>
      </c>
      <c r="V546" s="13" t="s">
        <v>1804</v>
      </c>
      <c r="W546" s="11" t="s">
        <v>310</v>
      </c>
      <c r="X546" s="9" t="s">
        <v>163</v>
      </c>
      <c r="Y546" s="8">
        <v>6</v>
      </c>
      <c r="Z546" s="14" t="s">
        <v>344</v>
      </c>
      <c r="AA546" s="9" t="s">
        <v>1787</v>
      </c>
      <c r="AB546" s="9" t="s">
        <v>228</v>
      </c>
      <c r="AC546" s="27" t="s">
        <v>731</v>
      </c>
      <c r="AD546" s="21"/>
    </row>
    <row r="547" spans="1:32" s="3" customFormat="1" ht="18" customHeight="1" x14ac:dyDescent="0.3">
      <c r="A547" s="10" t="s">
        <v>64</v>
      </c>
      <c r="B547" s="10">
        <v>10</v>
      </c>
      <c r="C547" s="10">
        <v>3</v>
      </c>
      <c r="D547" s="10">
        <v>11</v>
      </c>
      <c r="E547" s="10">
        <v>1</v>
      </c>
      <c r="F547" s="10">
        <v>3</v>
      </c>
      <c r="G547" s="10">
        <v>4</v>
      </c>
      <c r="H547" s="10"/>
      <c r="I547" s="10"/>
      <c r="J547" s="10"/>
      <c r="K547" s="10"/>
      <c r="L547" s="10"/>
      <c r="M547" s="10"/>
      <c r="N547" s="10"/>
      <c r="O547" s="10"/>
      <c r="P547" s="10"/>
      <c r="Q547" s="10">
        <f>B547+C547+D547+E547+F547+G547</f>
        <v>32</v>
      </c>
      <c r="R547" s="10">
        <v>1</v>
      </c>
      <c r="S547" s="23">
        <f>Q547/86</f>
        <v>0.37209302325581395</v>
      </c>
      <c r="T547" s="12" t="s">
        <v>427</v>
      </c>
      <c r="U547" s="11" t="s">
        <v>1035</v>
      </c>
      <c r="V547" s="13" t="s">
        <v>389</v>
      </c>
      <c r="W547" s="11" t="s">
        <v>374</v>
      </c>
      <c r="X547" s="9" t="s">
        <v>144</v>
      </c>
      <c r="Y547" s="8">
        <v>6</v>
      </c>
      <c r="Z547" s="14" t="s">
        <v>262</v>
      </c>
      <c r="AA547" s="9" t="s">
        <v>1036</v>
      </c>
      <c r="AB547" s="9" t="s">
        <v>1037</v>
      </c>
      <c r="AC547" s="27" t="s">
        <v>281</v>
      </c>
      <c r="AD547" s="21"/>
    </row>
    <row r="548" spans="1:32" s="3" customFormat="1" ht="18" customHeight="1" x14ac:dyDescent="0.3">
      <c r="A548" s="10" t="s">
        <v>57</v>
      </c>
      <c r="B548" s="10">
        <v>10</v>
      </c>
      <c r="C548" s="10">
        <v>5</v>
      </c>
      <c r="D548" s="10">
        <v>4</v>
      </c>
      <c r="E548" s="10">
        <v>2</v>
      </c>
      <c r="F548" s="10">
        <v>5</v>
      </c>
      <c r="G548" s="10">
        <v>6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>
        <f>B548+C548+D548+E548+F548+G548</f>
        <v>32</v>
      </c>
      <c r="R548" s="10">
        <v>3</v>
      </c>
      <c r="S548" s="23">
        <f>Q548/86</f>
        <v>0.37209302325581395</v>
      </c>
      <c r="T548" s="12" t="s">
        <v>427</v>
      </c>
      <c r="U548" s="11" t="s">
        <v>1139</v>
      </c>
      <c r="V548" s="13" t="s">
        <v>549</v>
      </c>
      <c r="W548" s="11" t="s">
        <v>181</v>
      </c>
      <c r="X548" s="9" t="s">
        <v>146</v>
      </c>
      <c r="Y548" s="8">
        <v>6</v>
      </c>
      <c r="Z548" s="14" t="s">
        <v>398</v>
      </c>
      <c r="AA548" s="9" t="s">
        <v>1124</v>
      </c>
      <c r="AB548" s="9" t="s">
        <v>228</v>
      </c>
      <c r="AC548" s="27" t="s">
        <v>281</v>
      </c>
      <c r="AD548" s="21"/>
    </row>
    <row r="549" spans="1:32" s="3" customFormat="1" ht="18" customHeight="1" x14ac:dyDescent="0.3">
      <c r="A549" s="10" t="s">
        <v>1805</v>
      </c>
      <c r="B549" s="10">
        <v>3</v>
      </c>
      <c r="C549" s="10">
        <v>6</v>
      </c>
      <c r="D549" s="10">
        <v>13</v>
      </c>
      <c r="E549" s="10">
        <v>2</v>
      </c>
      <c r="F549" s="10">
        <v>2</v>
      </c>
      <c r="G549" s="10">
        <v>5</v>
      </c>
      <c r="H549" s="10"/>
      <c r="I549" s="10"/>
      <c r="J549" s="10"/>
      <c r="K549" s="10"/>
      <c r="L549" s="10"/>
      <c r="M549" s="10"/>
      <c r="N549" s="10"/>
      <c r="O549" s="10"/>
      <c r="P549" s="10"/>
      <c r="Q549" s="10">
        <f>B549+C549+D549+E549+F549+G549</f>
        <v>31</v>
      </c>
      <c r="R549" s="10">
        <v>4</v>
      </c>
      <c r="S549" s="23">
        <f>Q549/86</f>
        <v>0.36046511627906974</v>
      </c>
      <c r="T549" s="12" t="s">
        <v>427</v>
      </c>
      <c r="U549" s="11" t="s">
        <v>1200</v>
      </c>
      <c r="V549" s="13" t="s">
        <v>177</v>
      </c>
      <c r="W549" s="11" t="s">
        <v>322</v>
      </c>
      <c r="X549" s="9" t="s">
        <v>163</v>
      </c>
      <c r="Y549" s="8">
        <v>6</v>
      </c>
      <c r="Z549" s="14" t="s">
        <v>272</v>
      </c>
      <c r="AA549" s="9" t="s">
        <v>1787</v>
      </c>
      <c r="AB549" s="9" t="s">
        <v>228</v>
      </c>
      <c r="AC549" s="27" t="s">
        <v>731</v>
      </c>
      <c r="AD549" s="21"/>
    </row>
    <row r="550" spans="1:32" s="3" customFormat="1" ht="18" customHeight="1" x14ac:dyDescent="0.3">
      <c r="A550" s="10" t="s">
        <v>55</v>
      </c>
      <c r="B550" s="10">
        <v>12</v>
      </c>
      <c r="C550" s="10">
        <v>3</v>
      </c>
      <c r="D550" s="10">
        <v>11</v>
      </c>
      <c r="E550" s="10">
        <v>1</v>
      </c>
      <c r="F550" s="10">
        <v>2</v>
      </c>
      <c r="G550" s="10">
        <v>2</v>
      </c>
      <c r="H550" s="10"/>
      <c r="I550" s="10"/>
      <c r="J550" s="10"/>
      <c r="K550" s="10"/>
      <c r="L550" s="10"/>
      <c r="M550" s="10"/>
      <c r="N550" s="10"/>
      <c r="O550" s="10"/>
      <c r="P550" s="10"/>
      <c r="Q550" s="10">
        <f>B550+C550+D550+E550+F550+G550</f>
        <v>31</v>
      </c>
      <c r="R550" s="10">
        <v>1</v>
      </c>
      <c r="S550" s="23">
        <f>Q550/86</f>
        <v>0.36046511627906974</v>
      </c>
      <c r="T550" s="12" t="s">
        <v>427</v>
      </c>
      <c r="U550" s="11" t="s">
        <v>1292</v>
      </c>
      <c r="V550" s="13" t="s">
        <v>260</v>
      </c>
      <c r="W550" s="11" t="s">
        <v>270</v>
      </c>
      <c r="X550" s="9" t="s">
        <v>151</v>
      </c>
      <c r="Y550" s="8">
        <v>6</v>
      </c>
      <c r="Z550" s="14" t="s">
        <v>258</v>
      </c>
      <c r="AA550" s="9" t="s">
        <v>651</v>
      </c>
      <c r="AB550" s="9" t="s">
        <v>209</v>
      </c>
      <c r="AC550" s="27" t="s">
        <v>322</v>
      </c>
      <c r="AD550" s="21"/>
      <c r="AE550" s="1"/>
      <c r="AF550" s="1"/>
    </row>
    <row r="551" spans="1:32" s="3" customFormat="1" ht="18" customHeight="1" x14ac:dyDescent="0.3">
      <c r="A551" s="10" t="s">
        <v>61</v>
      </c>
      <c r="B551" s="10">
        <v>10</v>
      </c>
      <c r="C551" s="10">
        <v>3</v>
      </c>
      <c r="D551" s="10">
        <v>9</v>
      </c>
      <c r="E551" s="10">
        <v>3</v>
      </c>
      <c r="F551" s="10">
        <v>5</v>
      </c>
      <c r="G551" s="10">
        <v>1</v>
      </c>
      <c r="H551" s="10"/>
      <c r="I551" s="10"/>
      <c r="J551" s="10"/>
      <c r="K551" s="10"/>
      <c r="L551" s="10"/>
      <c r="M551" s="10"/>
      <c r="N551" s="10"/>
      <c r="O551" s="10"/>
      <c r="P551" s="10"/>
      <c r="Q551" s="10">
        <f>B551+C551+D551+E551+F551+G551</f>
        <v>31</v>
      </c>
      <c r="R551" s="10">
        <v>4</v>
      </c>
      <c r="S551" s="23">
        <f>Q551/86</f>
        <v>0.36046511627906974</v>
      </c>
      <c r="T551" s="12" t="s">
        <v>427</v>
      </c>
      <c r="U551" s="11" t="s">
        <v>330</v>
      </c>
      <c r="V551" s="13" t="s">
        <v>331</v>
      </c>
      <c r="W551" s="11" t="s">
        <v>218</v>
      </c>
      <c r="X551" s="9" t="s">
        <v>130</v>
      </c>
      <c r="Y551" s="8">
        <v>6</v>
      </c>
      <c r="Z551" s="14" t="s">
        <v>258</v>
      </c>
      <c r="AA551" s="9" t="s">
        <v>419</v>
      </c>
      <c r="AB551" s="9" t="s">
        <v>247</v>
      </c>
      <c r="AC551" s="27" t="s">
        <v>277</v>
      </c>
      <c r="AD551" s="21"/>
    </row>
    <row r="552" spans="1:32" s="3" customFormat="1" ht="18" customHeight="1" x14ac:dyDescent="0.3">
      <c r="A552" s="10" t="s">
        <v>55</v>
      </c>
      <c r="B552" s="10">
        <v>0</v>
      </c>
      <c r="C552" s="10">
        <v>7</v>
      </c>
      <c r="D552" s="10">
        <v>13</v>
      </c>
      <c r="E552" s="10">
        <v>2</v>
      </c>
      <c r="F552" s="10">
        <v>5</v>
      </c>
      <c r="G552" s="10">
        <v>3</v>
      </c>
      <c r="H552" s="10"/>
      <c r="I552" s="10"/>
      <c r="J552" s="10"/>
      <c r="K552" s="10"/>
      <c r="L552" s="10"/>
      <c r="M552" s="10"/>
      <c r="N552" s="10"/>
      <c r="O552" s="10"/>
      <c r="P552" s="10"/>
      <c r="Q552" s="10">
        <f>B552+C552+D552+E552+F552+G552</f>
        <v>30</v>
      </c>
      <c r="R552" s="10">
        <v>8</v>
      </c>
      <c r="S552" s="23">
        <f>Q552/86</f>
        <v>0.34883720930232559</v>
      </c>
      <c r="T552" s="12" t="s">
        <v>427</v>
      </c>
      <c r="U552" s="11" t="s">
        <v>1474</v>
      </c>
      <c r="V552" s="13" t="s">
        <v>1475</v>
      </c>
      <c r="W552" s="11" t="s">
        <v>1476</v>
      </c>
      <c r="X552" s="9" t="s">
        <v>153</v>
      </c>
      <c r="Y552" s="8">
        <v>6</v>
      </c>
      <c r="Z552" s="14" t="s">
        <v>344</v>
      </c>
      <c r="AA552" s="9" t="s">
        <v>1435</v>
      </c>
      <c r="AB552" s="9" t="s">
        <v>841</v>
      </c>
      <c r="AC552" s="27" t="s">
        <v>336</v>
      </c>
      <c r="AD552" s="21"/>
    </row>
    <row r="553" spans="1:32" s="3" customFormat="1" ht="18" customHeight="1" x14ac:dyDescent="0.3">
      <c r="A553" s="10" t="s">
        <v>54</v>
      </c>
      <c r="B553" s="10">
        <v>7</v>
      </c>
      <c r="C553" s="10">
        <v>4</v>
      </c>
      <c r="D553" s="10">
        <v>13</v>
      </c>
      <c r="E553" s="10">
        <v>3</v>
      </c>
      <c r="F553" s="10">
        <v>1</v>
      </c>
      <c r="G553" s="10">
        <v>2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>
        <f>B553+C553+D553+E553+F553+G553</f>
        <v>30</v>
      </c>
      <c r="R553" s="10">
        <v>7</v>
      </c>
      <c r="S553" s="23">
        <f>Q553/86</f>
        <v>0.34883720930232559</v>
      </c>
      <c r="T553" s="12" t="s">
        <v>427</v>
      </c>
      <c r="U553" s="11" t="s">
        <v>1160</v>
      </c>
      <c r="V553" s="13" t="s">
        <v>183</v>
      </c>
      <c r="W553" s="11" t="s">
        <v>329</v>
      </c>
      <c r="X553" s="9" t="s">
        <v>147</v>
      </c>
      <c r="Y553" s="8">
        <v>6</v>
      </c>
      <c r="Z553" s="14" t="s">
        <v>272</v>
      </c>
      <c r="AA553" s="9" t="s">
        <v>1184</v>
      </c>
      <c r="AB553" s="9" t="s">
        <v>362</v>
      </c>
      <c r="AC553" s="27" t="s">
        <v>192</v>
      </c>
      <c r="AD553" s="21"/>
    </row>
    <row r="554" spans="1:32" s="3" customFormat="1" ht="18" customHeight="1" x14ac:dyDescent="0.3">
      <c r="A554" s="10" t="s">
        <v>58</v>
      </c>
      <c r="B554" s="10">
        <v>10</v>
      </c>
      <c r="C554" s="10">
        <v>9</v>
      </c>
      <c r="D554" s="10">
        <v>4</v>
      </c>
      <c r="E554" s="10">
        <v>3</v>
      </c>
      <c r="F554" s="10">
        <v>1</v>
      </c>
      <c r="G554" s="10">
        <v>3</v>
      </c>
      <c r="H554" s="10"/>
      <c r="I554" s="10"/>
      <c r="J554" s="10"/>
      <c r="K554" s="10"/>
      <c r="L554" s="10"/>
      <c r="M554" s="10"/>
      <c r="N554" s="10"/>
      <c r="O554" s="10"/>
      <c r="P554" s="10"/>
      <c r="Q554" s="10">
        <f>B554+C554+D554+E554+F554+G554</f>
        <v>30</v>
      </c>
      <c r="R554" s="10">
        <v>5</v>
      </c>
      <c r="S554" s="23">
        <f>Q554/86</f>
        <v>0.34883720930232559</v>
      </c>
      <c r="T554" s="12" t="s">
        <v>427</v>
      </c>
      <c r="U554" s="11" t="s">
        <v>1806</v>
      </c>
      <c r="V554" s="13" t="s">
        <v>260</v>
      </c>
      <c r="W554" s="11" t="s">
        <v>336</v>
      </c>
      <c r="X554" s="9" t="s">
        <v>163</v>
      </c>
      <c r="Y554" s="8">
        <v>6</v>
      </c>
      <c r="Z554" s="14" t="s">
        <v>272</v>
      </c>
      <c r="AA554" s="9" t="s">
        <v>1787</v>
      </c>
      <c r="AB554" s="9" t="s">
        <v>228</v>
      </c>
      <c r="AC554" s="27" t="s">
        <v>731</v>
      </c>
      <c r="AD554" s="21"/>
    </row>
    <row r="555" spans="1:32" s="3" customFormat="1" ht="18" customHeight="1" x14ac:dyDescent="0.3">
      <c r="A555" s="10" t="s">
        <v>59</v>
      </c>
      <c r="B555" s="10">
        <v>11</v>
      </c>
      <c r="C555" s="10">
        <v>6</v>
      </c>
      <c r="D555" s="10">
        <v>8</v>
      </c>
      <c r="E555" s="10">
        <v>0</v>
      </c>
      <c r="F555" s="10">
        <v>3</v>
      </c>
      <c r="G555" s="10">
        <v>2</v>
      </c>
      <c r="H555" s="10"/>
      <c r="I555" s="10"/>
      <c r="J555" s="10"/>
      <c r="K555" s="10"/>
      <c r="L555" s="10"/>
      <c r="M555" s="10"/>
      <c r="N555" s="10"/>
      <c r="O555" s="10"/>
      <c r="P555" s="10"/>
      <c r="Q555" s="10">
        <f>B555+C555+D555+E555+F555+G555</f>
        <v>30</v>
      </c>
      <c r="R555" s="10">
        <v>2</v>
      </c>
      <c r="S555" s="23">
        <f>Q555/86</f>
        <v>0.34883720930232559</v>
      </c>
      <c r="T555" s="12" t="s">
        <v>427</v>
      </c>
      <c r="U555" s="11" t="s">
        <v>1038</v>
      </c>
      <c r="V555" s="13" t="s">
        <v>719</v>
      </c>
      <c r="W555" s="11" t="s">
        <v>322</v>
      </c>
      <c r="X555" s="9" t="s">
        <v>144</v>
      </c>
      <c r="Y555" s="8">
        <v>6</v>
      </c>
      <c r="Z555" s="14" t="s">
        <v>344</v>
      </c>
      <c r="AA555" s="9" t="s">
        <v>1036</v>
      </c>
      <c r="AB555" s="9" t="s">
        <v>1037</v>
      </c>
      <c r="AC555" s="27" t="s">
        <v>281</v>
      </c>
      <c r="AD555" s="21"/>
    </row>
    <row r="556" spans="1:32" s="3" customFormat="1" ht="18" customHeight="1" x14ac:dyDescent="0.3">
      <c r="A556" s="10" t="s">
        <v>56</v>
      </c>
      <c r="B556" s="10">
        <v>6</v>
      </c>
      <c r="C556" s="10">
        <v>0</v>
      </c>
      <c r="D556" s="10">
        <v>14</v>
      </c>
      <c r="E556" s="10">
        <v>3</v>
      </c>
      <c r="F556" s="10">
        <v>3</v>
      </c>
      <c r="G556" s="10">
        <v>4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>
        <f>B556+C556+D556+E556+F556+G556</f>
        <v>30</v>
      </c>
      <c r="R556" s="10">
        <v>7</v>
      </c>
      <c r="S556" s="23">
        <f>Q556/86</f>
        <v>0.34883720930232559</v>
      </c>
      <c r="T556" s="12" t="s">
        <v>427</v>
      </c>
      <c r="U556" s="11" t="s">
        <v>1198</v>
      </c>
      <c r="V556" s="13" t="s">
        <v>198</v>
      </c>
      <c r="W556" s="11" t="s">
        <v>218</v>
      </c>
      <c r="X556" s="9" t="s">
        <v>147</v>
      </c>
      <c r="Y556" s="8">
        <v>6</v>
      </c>
      <c r="Z556" s="14" t="s">
        <v>258</v>
      </c>
      <c r="AA556" s="9" t="s">
        <v>1184</v>
      </c>
      <c r="AB556" s="9" t="s">
        <v>362</v>
      </c>
      <c r="AC556" s="27" t="s">
        <v>192</v>
      </c>
      <c r="AD556" s="21"/>
    </row>
    <row r="557" spans="1:32" s="3" customFormat="1" ht="18" customHeight="1" x14ac:dyDescent="0.3">
      <c r="A557" s="10" t="s">
        <v>56</v>
      </c>
      <c r="B557" s="10">
        <v>8</v>
      </c>
      <c r="C557" s="10">
        <v>5</v>
      </c>
      <c r="D557" s="10">
        <v>11</v>
      </c>
      <c r="E557" s="10">
        <v>0</v>
      </c>
      <c r="F557" s="10">
        <v>3</v>
      </c>
      <c r="G557" s="10">
        <v>2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>
        <f>B557+C557+D557+E557+F557+G557</f>
        <v>29</v>
      </c>
      <c r="R557" s="10">
        <v>9</v>
      </c>
      <c r="S557" s="23">
        <f>Q557/86</f>
        <v>0.33720930232558138</v>
      </c>
      <c r="T557" s="12" t="s">
        <v>427</v>
      </c>
      <c r="U557" s="11" t="s">
        <v>1477</v>
      </c>
      <c r="V557" s="13" t="s">
        <v>206</v>
      </c>
      <c r="W557" s="11" t="s">
        <v>690</v>
      </c>
      <c r="X557" s="9" t="s">
        <v>153</v>
      </c>
      <c r="Y557" s="8">
        <v>6</v>
      </c>
      <c r="Z557" s="14" t="s">
        <v>262</v>
      </c>
      <c r="AA557" s="9" t="s">
        <v>1435</v>
      </c>
      <c r="AB557" s="9" t="s">
        <v>841</v>
      </c>
      <c r="AC557" s="27" t="s">
        <v>336</v>
      </c>
      <c r="AD557" s="21"/>
    </row>
    <row r="558" spans="1:32" s="3" customFormat="1" ht="18" customHeight="1" x14ac:dyDescent="0.3">
      <c r="A558" s="10" t="s">
        <v>58</v>
      </c>
      <c r="B558" s="10">
        <v>6</v>
      </c>
      <c r="C558" s="10">
        <v>10</v>
      </c>
      <c r="D558" s="10">
        <v>6</v>
      </c>
      <c r="E558" s="10">
        <v>3</v>
      </c>
      <c r="F558" s="10">
        <v>3</v>
      </c>
      <c r="G558" s="10">
        <v>1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>
        <f>B558+C558+D558+E558+F558+G558</f>
        <v>29</v>
      </c>
      <c r="R558" s="10">
        <v>5</v>
      </c>
      <c r="S558" s="23">
        <f>Q558/86</f>
        <v>0.33720930232558138</v>
      </c>
      <c r="T558" s="12" t="s">
        <v>427</v>
      </c>
      <c r="U558" s="11" t="s">
        <v>325</v>
      </c>
      <c r="V558" s="13" t="s">
        <v>247</v>
      </c>
      <c r="W558" s="11" t="s">
        <v>187</v>
      </c>
      <c r="X558" s="9" t="s">
        <v>130</v>
      </c>
      <c r="Y558" s="8">
        <v>6</v>
      </c>
      <c r="Z558" s="14" t="s">
        <v>258</v>
      </c>
      <c r="AA558" s="9" t="s">
        <v>419</v>
      </c>
      <c r="AB558" s="9" t="s">
        <v>247</v>
      </c>
      <c r="AC558" s="27" t="s">
        <v>277</v>
      </c>
      <c r="AD558" s="21"/>
    </row>
    <row r="559" spans="1:32" s="3" customFormat="1" ht="18" customHeight="1" x14ac:dyDescent="0.3">
      <c r="A559" s="10" t="s">
        <v>53</v>
      </c>
      <c r="B559" s="10">
        <v>7</v>
      </c>
      <c r="C559" s="10">
        <v>3</v>
      </c>
      <c r="D559" s="10">
        <v>11</v>
      </c>
      <c r="E559" s="10">
        <v>1</v>
      </c>
      <c r="F559" s="10">
        <v>3</v>
      </c>
      <c r="G559" s="10">
        <v>4</v>
      </c>
      <c r="H559" s="10"/>
      <c r="I559" s="10"/>
      <c r="J559" s="10"/>
      <c r="K559" s="10"/>
      <c r="L559" s="10"/>
      <c r="M559" s="10"/>
      <c r="N559" s="10"/>
      <c r="O559" s="10"/>
      <c r="P559" s="10"/>
      <c r="Q559" s="10">
        <f>B559+C559+D559+E559+F559+G559</f>
        <v>29</v>
      </c>
      <c r="R559" s="10">
        <v>2</v>
      </c>
      <c r="S559" s="23">
        <f>Q559/86</f>
        <v>0.33720930232558138</v>
      </c>
      <c r="T559" s="12" t="s">
        <v>427</v>
      </c>
      <c r="U559" s="11" t="s">
        <v>1293</v>
      </c>
      <c r="V559" s="13" t="s">
        <v>301</v>
      </c>
      <c r="W559" s="11" t="s">
        <v>277</v>
      </c>
      <c r="X559" s="9" t="s">
        <v>151</v>
      </c>
      <c r="Y559" s="8">
        <v>6</v>
      </c>
      <c r="Z559" s="14" t="s">
        <v>258</v>
      </c>
      <c r="AA559" s="9" t="s">
        <v>651</v>
      </c>
      <c r="AB559" s="9" t="s">
        <v>209</v>
      </c>
      <c r="AC559" s="27" t="s">
        <v>322</v>
      </c>
      <c r="AD559" s="21"/>
      <c r="AE559" s="1"/>
      <c r="AF559" s="1"/>
    </row>
    <row r="560" spans="1:32" s="3" customFormat="1" ht="18" customHeight="1" x14ac:dyDescent="0.3">
      <c r="A560" s="10" t="s">
        <v>55</v>
      </c>
      <c r="B560" s="10">
        <v>11</v>
      </c>
      <c r="C560" s="10">
        <v>2</v>
      </c>
      <c r="D560" s="10">
        <v>8</v>
      </c>
      <c r="E560" s="10">
        <v>1</v>
      </c>
      <c r="F560" s="10">
        <v>5</v>
      </c>
      <c r="G560" s="10">
        <v>2</v>
      </c>
      <c r="H560" s="10"/>
      <c r="I560" s="10"/>
      <c r="J560" s="10"/>
      <c r="K560" s="10"/>
      <c r="L560" s="10"/>
      <c r="M560" s="10"/>
      <c r="N560" s="10"/>
      <c r="O560" s="10"/>
      <c r="P560" s="10"/>
      <c r="Q560" s="10">
        <f>B560+C560+D560+E560+F560+G560</f>
        <v>29</v>
      </c>
      <c r="R560" s="10">
        <v>1</v>
      </c>
      <c r="S560" s="23">
        <f>Q560/86</f>
        <v>0.33720930232558138</v>
      </c>
      <c r="T560" s="12" t="s">
        <v>427</v>
      </c>
      <c r="U560" s="11" t="s">
        <v>1776</v>
      </c>
      <c r="V560" s="13" t="s">
        <v>633</v>
      </c>
      <c r="W560" s="11" t="s">
        <v>207</v>
      </c>
      <c r="X560" s="9" t="s">
        <v>162</v>
      </c>
      <c r="Y560" s="8">
        <v>6</v>
      </c>
      <c r="Z560" s="14" t="s">
        <v>398</v>
      </c>
      <c r="AA560" s="9" t="s">
        <v>1770</v>
      </c>
      <c r="AB560" s="9" t="s">
        <v>362</v>
      </c>
      <c r="AC560" s="27" t="s">
        <v>1771</v>
      </c>
      <c r="AD560" s="21"/>
    </row>
    <row r="561" spans="1:32" s="3" customFormat="1" ht="18" customHeight="1" x14ac:dyDescent="0.3">
      <c r="A561" s="10" t="s">
        <v>66</v>
      </c>
      <c r="B561" s="10">
        <v>0</v>
      </c>
      <c r="C561" s="10">
        <v>9</v>
      </c>
      <c r="D561" s="10">
        <v>12</v>
      </c>
      <c r="E561" s="10">
        <v>3</v>
      </c>
      <c r="F561" s="10">
        <v>3</v>
      </c>
      <c r="G561" s="10">
        <v>2</v>
      </c>
      <c r="H561" s="10"/>
      <c r="I561" s="10"/>
      <c r="J561" s="10"/>
      <c r="K561" s="10"/>
      <c r="L561" s="10"/>
      <c r="M561" s="10"/>
      <c r="N561" s="10"/>
      <c r="O561" s="10"/>
      <c r="P561" s="10"/>
      <c r="Q561" s="10">
        <f>B561+C561+D561+E561+F561+G561</f>
        <v>29</v>
      </c>
      <c r="R561" s="10">
        <v>6</v>
      </c>
      <c r="S561" s="23">
        <f>Q561/86</f>
        <v>0.33720930232558138</v>
      </c>
      <c r="T561" s="12" t="s">
        <v>427</v>
      </c>
      <c r="U561" s="11" t="s">
        <v>1807</v>
      </c>
      <c r="V561" s="13" t="s">
        <v>220</v>
      </c>
      <c r="W561" s="11" t="s">
        <v>223</v>
      </c>
      <c r="X561" s="9" t="s">
        <v>163</v>
      </c>
      <c r="Y561" s="8">
        <v>6</v>
      </c>
      <c r="Z561" s="14" t="s">
        <v>398</v>
      </c>
      <c r="AA561" s="9" t="s">
        <v>1787</v>
      </c>
      <c r="AB561" s="9" t="s">
        <v>228</v>
      </c>
      <c r="AC561" s="27" t="s">
        <v>731</v>
      </c>
      <c r="AD561" s="21"/>
    </row>
    <row r="562" spans="1:32" s="3" customFormat="1" ht="18" customHeight="1" x14ac:dyDescent="0.3">
      <c r="A562" s="10" t="s">
        <v>54</v>
      </c>
      <c r="B562" s="10">
        <v>0</v>
      </c>
      <c r="C562" s="10">
        <v>2</v>
      </c>
      <c r="D562" s="10">
        <v>19</v>
      </c>
      <c r="E562" s="10">
        <v>0</v>
      </c>
      <c r="F562" s="10">
        <v>3</v>
      </c>
      <c r="G562" s="10">
        <v>4</v>
      </c>
      <c r="H562" s="10"/>
      <c r="I562" s="10"/>
      <c r="J562" s="10"/>
      <c r="K562" s="10"/>
      <c r="L562" s="10"/>
      <c r="M562" s="10"/>
      <c r="N562" s="10"/>
      <c r="O562" s="10"/>
      <c r="P562" s="10"/>
      <c r="Q562" s="10">
        <f>B562+C562+D562+E562+F562+G562</f>
        <v>28</v>
      </c>
      <c r="R562" s="10">
        <v>1</v>
      </c>
      <c r="S562" s="23">
        <f>Q562/86</f>
        <v>0.32558139534883723</v>
      </c>
      <c r="T562" s="12" t="s">
        <v>427</v>
      </c>
      <c r="U562" s="11" t="s">
        <v>752</v>
      </c>
      <c r="V562" s="13" t="s">
        <v>173</v>
      </c>
      <c r="W562" s="11" t="s">
        <v>218</v>
      </c>
      <c r="X562" s="9" t="s">
        <v>154</v>
      </c>
      <c r="Y562" s="8">
        <v>6</v>
      </c>
      <c r="Z562" s="14" t="s">
        <v>1444</v>
      </c>
      <c r="AA562" s="9" t="s">
        <v>1528</v>
      </c>
      <c r="AB562" s="9" t="s">
        <v>381</v>
      </c>
      <c r="AC562" s="27" t="s">
        <v>322</v>
      </c>
      <c r="AD562" s="21"/>
      <c r="AE562" s="25"/>
      <c r="AF562" s="25"/>
    </row>
    <row r="563" spans="1:32" s="20" customFormat="1" ht="18" customHeight="1" x14ac:dyDescent="0.3">
      <c r="A563" s="10" t="s">
        <v>54</v>
      </c>
      <c r="B563" s="10">
        <v>8</v>
      </c>
      <c r="C563" s="10">
        <v>3</v>
      </c>
      <c r="D563" s="10">
        <v>12</v>
      </c>
      <c r="E563" s="10">
        <v>1</v>
      </c>
      <c r="F563" s="10">
        <v>3</v>
      </c>
      <c r="G563" s="10">
        <v>1</v>
      </c>
      <c r="H563" s="10"/>
      <c r="I563" s="10"/>
      <c r="J563" s="10"/>
      <c r="K563" s="10"/>
      <c r="L563" s="10"/>
      <c r="M563" s="10"/>
      <c r="N563" s="10"/>
      <c r="O563" s="10"/>
      <c r="P563" s="10"/>
      <c r="Q563" s="10">
        <f>B563+C563+D563+E563+F563+G563</f>
        <v>28</v>
      </c>
      <c r="R563" s="10">
        <v>2</v>
      </c>
      <c r="S563" s="23">
        <f>Q563/86</f>
        <v>0.32558139534883723</v>
      </c>
      <c r="T563" s="12" t="s">
        <v>427</v>
      </c>
      <c r="U563" s="11" t="s">
        <v>1922</v>
      </c>
      <c r="V563" s="13" t="s">
        <v>549</v>
      </c>
      <c r="W563" s="11" t="s">
        <v>187</v>
      </c>
      <c r="X563" s="9" t="s">
        <v>165</v>
      </c>
      <c r="Y563" s="8">
        <v>6</v>
      </c>
      <c r="Z563" s="14" t="s">
        <v>1632</v>
      </c>
      <c r="AA563" s="9" t="s">
        <v>1908</v>
      </c>
      <c r="AB563" s="9" t="s">
        <v>1909</v>
      </c>
      <c r="AC563" s="27" t="s">
        <v>610</v>
      </c>
      <c r="AD563" s="21"/>
      <c r="AE563" s="3"/>
      <c r="AF563" s="3"/>
    </row>
    <row r="564" spans="1:32" s="20" customFormat="1" ht="18" customHeight="1" x14ac:dyDescent="0.3">
      <c r="A564" s="10" t="s">
        <v>53</v>
      </c>
      <c r="B564" s="10">
        <v>3</v>
      </c>
      <c r="C564" s="10">
        <v>9</v>
      </c>
      <c r="D564" s="10">
        <v>8</v>
      </c>
      <c r="E564" s="10">
        <v>0</v>
      </c>
      <c r="F564" s="10">
        <v>5</v>
      </c>
      <c r="G564" s="10">
        <v>3</v>
      </c>
      <c r="H564" s="10"/>
      <c r="I564" s="10"/>
      <c r="J564" s="10"/>
      <c r="K564" s="10"/>
      <c r="L564" s="10"/>
      <c r="M564" s="10"/>
      <c r="N564" s="10"/>
      <c r="O564" s="10"/>
      <c r="P564" s="10"/>
      <c r="Q564" s="10">
        <f>B564+C564+D564+E564+F564+G564</f>
        <v>28</v>
      </c>
      <c r="R564" s="10">
        <v>7</v>
      </c>
      <c r="S564" s="23">
        <f>Q564/86</f>
        <v>0.32558139534883723</v>
      </c>
      <c r="T564" s="12" t="s">
        <v>427</v>
      </c>
      <c r="U564" s="11" t="s">
        <v>1808</v>
      </c>
      <c r="V564" s="13" t="s">
        <v>973</v>
      </c>
      <c r="W564" s="11" t="s">
        <v>187</v>
      </c>
      <c r="X564" s="9" t="s">
        <v>163</v>
      </c>
      <c r="Y564" s="8">
        <v>6</v>
      </c>
      <c r="Z564" s="14" t="s">
        <v>272</v>
      </c>
      <c r="AA564" s="9" t="s">
        <v>1787</v>
      </c>
      <c r="AB564" s="9" t="s">
        <v>228</v>
      </c>
      <c r="AC564" s="27" t="s">
        <v>731</v>
      </c>
      <c r="AD564" s="21"/>
      <c r="AE564" s="3"/>
      <c r="AF564" s="3"/>
    </row>
    <row r="565" spans="1:32" s="20" customFormat="1" ht="18" customHeight="1" x14ac:dyDescent="0.3">
      <c r="A565" s="10" t="s">
        <v>62</v>
      </c>
      <c r="B565" s="10">
        <v>0</v>
      </c>
      <c r="C565" s="10">
        <v>7</v>
      </c>
      <c r="D565" s="10">
        <v>13</v>
      </c>
      <c r="E565" s="10">
        <v>2</v>
      </c>
      <c r="F565" s="10">
        <v>3</v>
      </c>
      <c r="G565" s="10">
        <v>2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>
        <f>B565+C565+D565+E565+F565+G565</f>
        <v>27</v>
      </c>
      <c r="R565" s="10">
        <v>8</v>
      </c>
      <c r="S565" s="23">
        <f>Q565/86</f>
        <v>0.31395348837209303</v>
      </c>
      <c r="T565" s="12" t="s">
        <v>427</v>
      </c>
      <c r="U565" s="11" t="s">
        <v>1147</v>
      </c>
      <c r="V565" s="13" t="s">
        <v>394</v>
      </c>
      <c r="W565" s="11" t="s">
        <v>310</v>
      </c>
      <c r="X565" s="9" t="s">
        <v>163</v>
      </c>
      <c r="Y565" s="8">
        <v>6</v>
      </c>
      <c r="Z565" s="14" t="s">
        <v>398</v>
      </c>
      <c r="AA565" s="9" t="s">
        <v>1787</v>
      </c>
      <c r="AB565" s="9" t="s">
        <v>228</v>
      </c>
      <c r="AC565" s="27" t="s">
        <v>731</v>
      </c>
      <c r="AD565" s="21"/>
      <c r="AE565" s="3"/>
      <c r="AF565" s="3"/>
    </row>
    <row r="566" spans="1:32" s="20" customFormat="1" ht="18" customHeight="1" x14ac:dyDescent="0.3">
      <c r="A566" s="10" t="s">
        <v>56</v>
      </c>
      <c r="B566" s="10">
        <v>9</v>
      </c>
      <c r="C566" s="10">
        <v>6</v>
      </c>
      <c r="D566" s="10">
        <v>8</v>
      </c>
      <c r="E566" s="10">
        <v>0</v>
      </c>
      <c r="F566" s="10">
        <v>3</v>
      </c>
      <c r="G566" s="10">
        <v>1</v>
      </c>
      <c r="H566" s="10"/>
      <c r="I566" s="10"/>
      <c r="J566" s="10"/>
      <c r="K566" s="10"/>
      <c r="L566" s="10"/>
      <c r="M566" s="10"/>
      <c r="N566" s="10"/>
      <c r="O566" s="10"/>
      <c r="P566" s="10"/>
      <c r="Q566" s="10">
        <f>B566+C566+D566+E566+F566+G566</f>
        <v>27</v>
      </c>
      <c r="R566" s="10">
        <v>4</v>
      </c>
      <c r="S566" s="23">
        <f>Q566/86</f>
        <v>0.31395348837209303</v>
      </c>
      <c r="T566" s="12" t="s">
        <v>427</v>
      </c>
      <c r="U566" s="11" t="s">
        <v>662</v>
      </c>
      <c r="V566" s="13" t="s">
        <v>371</v>
      </c>
      <c r="W566" s="11" t="s">
        <v>340</v>
      </c>
      <c r="X566" s="9" t="s">
        <v>135</v>
      </c>
      <c r="Y566" s="8">
        <v>6</v>
      </c>
      <c r="Z566" s="14" t="s">
        <v>398</v>
      </c>
      <c r="AA566" s="9" t="s">
        <v>621</v>
      </c>
      <c r="AB566" s="9" t="s">
        <v>622</v>
      </c>
      <c r="AC566" s="27" t="s">
        <v>329</v>
      </c>
      <c r="AD566" s="21"/>
      <c r="AE566" s="3"/>
      <c r="AF566" s="3"/>
    </row>
    <row r="567" spans="1:32" s="20" customFormat="1" ht="18" customHeight="1" x14ac:dyDescent="0.3">
      <c r="A567" s="10" t="s">
        <v>65</v>
      </c>
      <c r="B567" s="10">
        <v>0</v>
      </c>
      <c r="C567" s="10">
        <v>8</v>
      </c>
      <c r="D567" s="10">
        <v>10</v>
      </c>
      <c r="E567" s="10">
        <v>2</v>
      </c>
      <c r="F567" s="10">
        <v>3</v>
      </c>
      <c r="G567" s="10">
        <v>4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10">
        <f>B567+C567+D567+E567+F567+G567</f>
        <v>27</v>
      </c>
      <c r="R567" s="10">
        <v>8</v>
      </c>
      <c r="S567" s="23">
        <f>Q567/86</f>
        <v>0.31395348837209303</v>
      </c>
      <c r="T567" s="12" t="s">
        <v>427</v>
      </c>
      <c r="U567" s="11" t="s">
        <v>1809</v>
      </c>
      <c r="V567" s="13" t="s">
        <v>387</v>
      </c>
      <c r="W567" s="11" t="s">
        <v>187</v>
      </c>
      <c r="X567" s="9" t="s">
        <v>163</v>
      </c>
      <c r="Y567" s="8">
        <v>6</v>
      </c>
      <c r="Z567" s="14" t="s">
        <v>398</v>
      </c>
      <c r="AA567" s="9" t="s">
        <v>1787</v>
      </c>
      <c r="AB567" s="9" t="s">
        <v>228</v>
      </c>
      <c r="AC567" s="27" t="s">
        <v>731</v>
      </c>
      <c r="AD567" s="21"/>
      <c r="AE567" s="3"/>
      <c r="AF567" s="3"/>
    </row>
    <row r="568" spans="1:32" s="20" customFormat="1" ht="18" customHeight="1" x14ac:dyDescent="0.3">
      <c r="A568" s="10" t="s">
        <v>55</v>
      </c>
      <c r="B568" s="10">
        <v>8</v>
      </c>
      <c r="C568" s="10">
        <v>5</v>
      </c>
      <c r="D568" s="10">
        <v>8</v>
      </c>
      <c r="E568" s="10">
        <v>1</v>
      </c>
      <c r="F568" s="10">
        <v>5</v>
      </c>
      <c r="G568" s="10">
        <v>0</v>
      </c>
      <c r="H568" s="10"/>
      <c r="I568" s="10"/>
      <c r="J568" s="10"/>
      <c r="K568" s="10"/>
      <c r="L568" s="10"/>
      <c r="M568" s="10"/>
      <c r="N568" s="10"/>
      <c r="O568" s="10"/>
      <c r="P568" s="10"/>
      <c r="Q568" s="10">
        <f>B568+C568+D568+E568+F568+G568</f>
        <v>27</v>
      </c>
      <c r="R568" s="10">
        <v>4</v>
      </c>
      <c r="S568" s="23">
        <f>Q568/86</f>
        <v>0.31395348837209303</v>
      </c>
      <c r="T568" s="12" t="s">
        <v>427</v>
      </c>
      <c r="U568" s="11" t="s">
        <v>1140</v>
      </c>
      <c r="V568" s="13" t="s">
        <v>359</v>
      </c>
      <c r="W568" s="11" t="s">
        <v>599</v>
      </c>
      <c r="X568" s="9" t="s">
        <v>146</v>
      </c>
      <c r="Y568" s="8">
        <v>6</v>
      </c>
      <c r="Z568" s="14" t="s">
        <v>344</v>
      </c>
      <c r="AA568" s="9" t="s">
        <v>1124</v>
      </c>
      <c r="AB568" s="9" t="s">
        <v>228</v>
      </c>
      <c r="AC568" s="27" t="s">
        <v>281</v>
      </c>
      <c r="AD568" s="21"/>
      <c r="AE568" s="3"/>
      <c r="AF568" s="3"/>
    </row>
    <row r="569" spans="1:32" s="20" customFormat="1" ht="18" customHeight="1" x14ac:dyDescent="0.3">
      <c r="A569" s="10" t="s">
        <v>54</v>
      </c>
      <c r="B569" s="10">
        <v>4</v>
      </c>
      <c r="C569" s="10">
        <v>2</v>
      </c>
      <c r="D569" s="10">
        <v>15</v>
      </c>
      <c r="E569" s="10">
        <v>1</v>
      </c>
      <c r="F569" s="10">
        <v>3</v>
      </c>
      <c r="G569" s="10">
        <v>2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>
        <f>B569+C569+D569+E569+F569+G569</f>
        <v>27</v>
      </c>
      <c r="R569" s="10">
        <v>1</v>
      </c>
      <c r="S569" s="23">
        <f>Q569/86</f>
        <v>0.31395348837209303</v>
      </c>
      <c r="T569" s="12" t="s">
        <v>427</v>
      </c>
      <c r="U569" s="11" t="s">
        <v>1598</v>
      </c>
      <c r="V569" s="13" t="s">
        <v>265</v>
      </c>
      <c r="W569" s="11" t="s">
        <v>277</v>
      </c>
      <c r="X569" s="9" t="s">
        <v>155</v>
      </c>
      <c r="Y569" s="8">
        <v>6</v>
      </c>
      <c r="Z569" s="14" t="s">
        <v>193</v>
      </c>
      <c r="AA569" s="9" t="s">
        <v>1592</v>
      </c>
      <c r="AB569" s="9" t="s">
        <v>387</v>
      </c>
      <c r="AC569" s="27" t="s">
        <v>433</v>
      </c>
      <c r="AD569" s="21"/>
      <c r="AE569" s="3"/>
      <c r="AF569" s="3"/>
    </row>
    <row r="570" spans="1:32" s="20" customFormat="1" ht="18" customHeight="1" x14ac:dyDescent="0.3">
      <c r="A570" s="10" t="s">
        <v>57</v>
      </c>
      <c r="B570" s="10">
        <v>6</v>
      </c>
      <c r="C570" s="10">
        <v>6</v>
      </c>
      <c r="D570" s="10">
        <v>8</v>
      </c>
      <c r="E570" s="10">
        <v>4</v>
      </c>
      <c r="F570" s="10">
        <v>3</v>
      </c>
      <c r="G570" s="10">
        <v>0</v>
      </c>
      <c r="H570" s="10"/>
      <c r="I570" s="10"/>
      <c r="J570" s="10"/>
      <c r="K570" s="10"/>
      <c r="L570" s="10"/>
      <c r="M570" s="10"/>
      <c r="N570" s="10"/>
      <c r="O570" s="10"/>
      <c r="P570" s="10"/>
      <c r="Q570" s="10">
        <f>B570+C570+D570+E570+F570+G570</f>
        <v>27</v>
      </c>
      <c r="R570" s="10">
        <v>6</v>
      </c>
      <c r="S570" s="23">
        <f>Q570/86</f>
        <v>0.31395348837209303</v>
      </c>
      <c r="T570" s="12" t="s">
        <v>427</v>
      </c>
      <c r="U570" s="11" t="s">
        <v>324</v>
      </c>
      <c r="V570" s="13" t="s">
        <v>301</v>
      </c>
      <c r="W570" s="11" t="s">
        <v>214</v>
      </c>
      <c r="X570" s="9" t="s">
        <v>130</v>
      </c>
      <c r="Y570" s="8">
        <v>6</v>
      </c>
      <c r="Z570" s="14" t="s">
        <v>258</v>
      </c>
      <c r="AA570" s="9" t="s">
        <v>419</v>
      </c>
      <c r="AB570" s="9" t="s">
        <v>247</v>
      </c>
      <c r="AC570" s="27" t="s">
        <v>277</v>
      </c>
      <c r="AD570" s="21"/>
      <c r="AE570" s="3"/>
      <c r="AF570" s="3"/>
    </row>
    <row r="571" spans="1:32" s="20" customFormat="1" ht="18" customHeight="1" x14ac:dyDescent="0.3">
      <c r="A571" s="10" t="s">
        <v>53</v>
      </c>
      <c r="B571" s="10">
        <v>8</v>
      </c>
      <c r="C571" s="10">
        <v>5</v>
      </c>
      <c r="D571" s="10">
        <v>10</v>
      </c>
      <c r="E571" s="10">
        <v>0</v>
      </c>
      <c r="F571" s="10">
        <v>2</v>
      </c>
      <c r="G571" s="10">
        <v>1</v>
      </c>
      <c r="H571" s="10"/>
      <c r="I571" s="10"/>
      <c r="J571" s="10"/>
      <c r="K571" s="10"/>
      <c r="L571" s="10"/>
      <c r="M571" s="10"/>
      <c r="N571" s="10"/>
      <c r="O571" s="10"/>
      <c r="P571" s="10"/>
      <c r="Q571" s="10">
        <f>B571+C571+D571+E571+F571+G571</f>
        <v>26</v>
      </c>
      <c r="R571" s="10">
        <v>1</v>
      </c>
      <c r="S571" s="23">
        <v>0.30232558139534882</v>
      </c>
      <c r="T571" s="12" t="s">
        <v>427</v>
      </c>
      <c r="U571" s="11" t="s">
        <v>978</v>
      </c>
      <c r="V571" s="13" t="s">
        <v>749</v>
      </c>
      <c r="W571" s="11" t="s">
        <v>199</v>
      </c>
      <c r="X571" s="9" t="s">
        <v>142</v>
      </c>
      <c r="Y571" s="8">
        <v>6</v>
      </c>
      <c r="Z571" s="14" t="s">
        <v>262</v>
      </c>
      <c r="AA571" s="9" t="s">
        <v>974</v>
      </c>
      <c r="AB571" s="9" t="s">
        <v>432</v>
      </c>
      <c r="AC571" s="27" t="s">
        <v>192</v>
      </c>
      <c r="AD571" s="21"/>
      <c r="AE571" s="3"/>
      <c r="AF571" s="3"/>
    </row>
    <row r="572" spans="1:32" s="20" customFormat="1" ht="18" customHeight="1" x14ac:dyDescent="0.3">
      <c r="A572" s="10" t="s">
        <v>53</v>
      </c>
      <c r="B572" s="10">
        <v>2</v>
      </c>
      <c r="C572" s="10">
        <v>15</v>
      </c>
      <c r="D572" s="10">
        <v>4</v>
      </c>
      <c r="E572" s="10">
        <v>0</v>
      </c>
      <c r="F572" s="10">
        <v>3</v>
      </c>
      <c r="G572" s="10">
        <v>2</v>
      </c>
      <c r="H572" s="10"/>
      <c r="I572" s="10"/>
      <c r="J572" s="10"/>
      <c r="K572" s="10"/>
      <c r="L572" s="10"/>
      <c r="M572" s="10"/>
      <c r="N572" s="10"/>
      <c r="O572" s="10"/>
      <c r="P572" s="10"/>
      <c r="Q572" s="10">
        <f>B572+C572+D572+E572+F572+G572</f>
        <v>26</v>
      </c>
      <c r="R572" s="10">
        <v>2</v>
      </c>
      <c r="S572" s="23">
        <f>Q572/86</f>
        <v>0.30232558139534882</v>
      </c>
      <c r="T572" s="12" t="s">
        <v>427</v>
      </c>
      <c r="U572" s="11" t="s">
        <v>2022</v>
      </c>
      <c r="V572" s="13" t="s">
        <v>1491</v>
      </c>
      <c r="W572" s="11" t="s">
        <v>236</v>
      </c>
      <c r="X572" s="9" t="s">
        <v>170</v>
      </c>
      <c r="Y572" s="8">
        <v>6</v>
      </c>
      <c r="Z572" s="14">
        <v>3</v>
      </c>
      <c r="AA572" s="9" t="s">
        <v>2014</v>
      </c>
      <c r="AB572" s="9" t="s">
        <v>2015</v>
      </c>
      <c r="AC572" s="27" t="s">
        <v>2129</v>
      </c>
      <c r="AD572" s="21"/>
      <c r="AE572" s="3"/>
      <c r="AF572" s="3"/>
    </row>
    <row r="573" spans="1:32" s="20" customFormat="1" ht="18" customHeight="1" x14ac:dyDescent="0.3">
      <c r="A573" s="10" t="s">
        <v>60</v>
      </c>
      <c r="B573" s="10">
        <v>5</v>
      </c>
      <c r="C573" s="10">
        <v>5</v>
      </c>
      <c r="D573" s="10">
        <v>5</v>
      </c>
      <c r="E573" s="10">
        <v>3</v>
      </c>
      <c r="F573" s="10">
        <v>5</v>
      </c>
      <c r="G573" s="10">
        <v>3</v>
      </c>
      <c r="H573" s="10"/>
      <c r="I573" s="10"/>
      <c r="J573" s="10"/>
      <c r="K573" s="10"/>
      <c r="L573" s="10"/>
      <c r="M573" s="10"/>
      <c r="N573" s="10"/>
      <c r="O573" s="10"/>
      <c r="P573" s="10"/>
      <c r="Q573" s="10">
        <f>B573+C573+D573+E573+F573+G573</f>
        <v>26</v>
      </c>
      <c r="R573" s="10">
        <v>5</v>
      </c>
      <c r="S573" s="23">
        <f>Q573/86</f>
        <v>0.30232558139534882</v>
      </c>
      <c r="T573" s="12" t="s">
        <v>427</v>
      </c>
      <c r="U573" s="11" t="s">
        <v>663</v>
      </c>
      <c r="V573" s="13" t="s">
        <v>664</v>
      </c>
      <c r="W573" s="11" t="s">
        <v>192</v>
      </c>
      <c r="X573" s="9" t="s">
        <v>135</v>
      </c>
      <c r="Y573" s="8">
        <v>6</v>
      </c>
      <c r="Z573" s="14" t="s">
        <v>262</v>
      </c>
      <c r="AA573" s="9" t="s">
        <v>621</v>
      </c>
      <c r="AB573" s="9" t="s">
        <v>622</v>
      </c>
      <c r="AC573" s="27" t="s">
        <v>329</v>
      </c>
      <c r="AD573" s="21"/>
      <c r="AE573" s="3"/>
      <c r="AF573" s="3"/>
    </row>
    <row r="574" spans="1:32" s="20" customFormat="1" ht="18" customHeight="1" x14ac:dyDescent="0.3">
      <c r="A574" s="10" t="s">
        <v>57</v>
      </c>
      <c r="B574" s="10">
        <v>17</v>
      </c>
      <c r="C574" s="10">
        <v>2</v>
      </c>
      <c r="D574" s="10">
        <v>0</v>
      </c>
      <c r="E574" s="10">
        <v>3</v>
      </c>
      <c r="F574" s="10">
        <v>4</v>
      </c>
      <c r="G574" s="10">
        <v>0</v>
      </c>
      <c r="H574" s="10"/>
      <c r="I574" s="10"/>
      <c r="J574" s="10"/>
      <c r="K574" s="10"/>
      <c r="L574" s="10"/>
      <c r="M574" s="10"/>
      <c r="N574" s="10"/>
      <c r="O574" s="10"/>
      <c r="P574" s="10"/>
      <c r="Q574" s="10">
        <f>B574+C574+D574+E574+F574+G574</f>
        <v>26</v>
      </c>
      <c r="R574" s="10">
        <v>1</v>
      </c>
      <c r="S574" s="23">
        <f>Q574/86</f>
        <v>0.30232558139534882</v>
      </c>
      <c r="T574" s="12" t="s">
        <v>427</v>
      </c>
      <c r="U574" s="11" t="s">
        <v>741</v>
      </c>
      <c r="V574" s="13" t="s">
        <v>217</v>
      </c>
      <c r="W574" s="11" t="s">
        <v>433</v>
      </c>
      <c r="X574" s="9" t="s">
        <v>138</v>
      </c>
      <c r="Y574" s="8">
        <v>6</v>
      </c>
      <c r="Z574" s="14" t="s">
        <v>193</v>
      </c>
      <c r="AA574" s="9" t="s">
        <v>742</v>
      </c>
      <c r="AB574" s="9" t="s">
        <v>274</v>
      </c>
      <c r="AC574" s="27" t="s">
        <v>731</v>
      </c>
      <c r="AD574" s="21"/>
      <c r="AE574" s="3"/>
      <c r="AF574" s="3"/>
    </row>
    <row r="575" spans="1:32" s="20" customFormat="1" ht="18" customHeight="1" x14ac:dyDescent="0.3">
      <c r="A575" s="10" t="s">
        <v>54</v>
      </c>
      <c r="B575" s="10">
        <v>0</v>
      </c>
      <c r="C575" s="10">
        <v>5</v>
      </c>
      <c r="D575" s="10">
        <v>10</v>
      </c>
      <c r="E575" s="10">
        <v>0</v>
      </c>
      <c r="F575" s="10">
        <v>5</v>
      </c>
      <c r="G575" s="10">
        <v>6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>
        <f>B575+C575+D575+E575+F575+G575</f>
        <v>26</v>
      </c>
      <c r="R575" s="10">
        <v>5</v>
      </c>
      <c r="S575" s="23">
        <f>Q575/86</f>
        <v>0.30232558139534882</v>
      </c>
      <c r="T575" s="12" t="s">
        <v>427</v>
      </c>
      <c r="U575" s="11" t="s">
        <v>1141</v>
      </c>
      <c r="V575" s="13" t="s">
        <v>339</v>
      </c>
      <c r="W575" s="11" t="s">
        <v>895</v>
      </c>
      <c r="X575" s="9" t="s">
        <v>146</v>
      </c>
      <c r="Y575" s="8">
        <v>6</v>
      </c>
      <c r="Z575" s="14" t="s">
        <v>344</v>
      </c>
      <c r="AA575" s="9" t="s">
        <v>1124</v>
      </c>
      <c r="AB575" s="9" t="s">
        <v>228</v>
      </c>
      <c r="AC575" s="27" t="s">
        <v>281</v>
      </c>
      <c r="AD575" s="21"/>
      <c r="AE575" s="3"/>
      <c r="AF575" s="3"/>
    </row>
    <row r="576" spans="1:32" s="20" customFormat="1" ht="18" customHeight="1" x14ac:dyDescent="0.3">
      <c r="A576" s="10" t="s">
        <v>55</v>
      </c>
      <c r="B576" s="10">
        <v>9</v>
      </c>
      <c r="C576" s="10">
        <v>2</v>
      </c>
      <c r="D576" s="10">
        <v>8</v>
      </c>
      <c r="E576" s="10">
        <v>3</v>
      </c>
      <c r="F576" s="10">
        <v>3</v>
      </c>
      <c r="G576" s="10">
        <v>1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>
        <f>B576+C576+D576+E576+F576+G576</f>
        <v>26</v>
      </c>
      <c r="R576" s="10">
        <v>3</v>
      </c>
      <c r="S576" s="23">
        <f>Q576/86</f>
        <v>0.30232558139534882</v>
      </c>
      <c r="T576" s="12" t="s">
        <v>427</v>
      </c>
      <c r="U576" s="11" t="s">
        <v>1923</v>
      </c>
      <c r="V576" s="13" t="s">
        <v>751</v>
      </c>
      <c r="W576" s="11" t="s">
        <v>294</v>
      </c>
      <c r="X576" s="9" t="s">
        <v>165</v>
      </c>
      <c r="Y576" s="8">
        <v>6</v>
      </c>
      <c r="Z576" s="14" t="s">
        <v>1632</v>
      </c>
      <c r="AA576" s="9" t="s">
        <v>1908</v>
      </c>
      <c r="AB576" s="9" t="s">
        <v>1909</v>
      </c>
      <c r="AC576" s="27" t="s">
        <v>610</v>
      </c>
      <c r="AD576" s="21"/>
      <c r="AE576" s="3"/>
      <c r="AF576" s="3"/>
    </row>
    <row r="577" spans="1:32" s="20" customFormat="1" ht="18" customHeight="1" x14ac:dyDescent="0.3">
      <c r="A577" s="10" t="s">
        <v>56</v>
      </c>
      <c r="B577" s="10">
        <v>1</v>
      </c>
      <c r="C577" s="10">
        <v>10</v>
      </c>
      <c r="D577" s="10">
        <v>11</v>
      </c>
      <c r="E577" s="10">
        <v>0</v>
      </c>
      <c r="F577" s="10">
        <v>1</v>
      </c>
      <c r="G577" s="10">
        <v>2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>
        <f>B577+C577+D577+E577+F577+G577</f>
        <v>25</v>
      </c>
      <c r="R577" s="10">
        <v>3</v>
      </c>
      <c r="S577" s="23">
        <f>Q577/86</f>
        <v>0.29069767441860467</v>
      </c>
      <c r="T577" s="12" t="s">
        <v>427</v>
      </c>
      <c r="U577" s="11" t="s">
        <v>1294</v>
      </c>
      <c r="V577" s="13" t="s">
        <v>416</v>
      </c>
      <c r="W577" s="11" t="s">
        <v>310</v>
      </c>
      <c r="X577" s="9" t="s">
        <v>151</v>
      </c>
      <c r="Y577" s="8">
        <v>6</v>
      </c>
      <c r="Z577" s="14" t="s">
        <v>1295</v>
      </c>
      <c r="AA577" s="9" t="s">
        <v>651</v>
      </c>
      <c r="AB577" s="9" t="s">
        <v>209</v>
      </c>
      <c r="AC577" s="27" t="s">
        <v>322</v>
      </c>
      <c r="AD577" s="21"/>
      <c r="AE577" s="1"/>
      <c r="AF577" s="1"/>
    </row>
    <row r="578" spans="1:32" s="20" customFormat="1" ht="37.5" customHeight="1" x14ac:dyDescent="0.3">
      <c r="A578" s="10" t="s">
        <v>53</v>
      </c>
      <c r="B578" s="10">
        <v>4</v>
      </c>
      <c r="C578" s="10">
        <v>2</v>
      </c>
      <c r="D578" s="10">
        <v>14</v>
      </c>
      <c r="E578" s="10">
        <v>0</v>
      </c>
      <c r="F578" s="10">
        <v>3</v>
      </c>
      <c r="G578" s="10">
        <v>2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>
        <f>B578+C578+D578+E578+F578+G578</f>
        <v>25</v>
      </c>
      <c r="R578" s="10">
        <v>1</v>
      </c>
      <c r="S578" s="23">
        <f>Q578/86</f>
        <v>0.29069767441860467</v>
      </c>
      <c r="T578" s="12" t="s">
        <v>427</v>
      </c>
      <c r="U578" s="11" t="s">
        <v>508</v>
      </c>
      <c r="V578" s="13" t="s">
        <v>509</v>
      </c>
      <c r="W578" s="11" t="s">
        <v>223</v>
      </c>
      <c r="X578" s="9" t="s">
        <v>132</v>
      </c>
      <c r="Y578" s="8">
        <v>6</v>
      </c>
      <c r="Z578" s="14" t="s">
        <v>344</v>
      </c>
      <c r="AA578" s="9" t="s">
        <v>510</v>
      </c>
      <c r="AB578" s="9"/>
      <c r="AC578" s="27"/>
      <c r="AD578" s="21"/>
      <c r="AE578" s="3"/>
      <c r="AF578" s="3"/>
    </row>
    <row r="579" spans="1:32" s="20" customFormat="1" ht="18" customHeight="1" x14ac:dyDescent="0.3">
      <c r="A579" s="10" t="s">
        <v>57</v>
      </c>
      <c r="B579" s="10">
        <v>5</v>
      </c>
      <c r="C579" s="10">
        <v>7</v>
      </c>
      <c r="D579" s="10">
        <v>9</v>
      </c>
      <c r="E579" s="10">
        <v>0</v>
      </c>
      <c r="F579" s="10">
        <v>2</v>
      </c>
      <c r="G579" s="10">
        <v>2</v>
      </c>
      <c r="H579" s="10"/>
      <c r="I579" s="10"/>
      <c r="J579" s="10"/>
      <c r="K579" s="10"/>
      <c r="L579" s="10"/>
      <c r="M579" s="10"/>
      <c r="N579" s="10"/>
      <c r="O579" s="10"/>
      <c r="P579" s="10"/>
      <c r="Q579" s="10">
        <f>B579+C579+D579+E579+F579+G579</f>
        <v>25</v>
      </c>
      <c r="R579" s="10">
        <v>10</v>
      </c>
      <c r="S579" s="23">
        <f>Q579/86</f>
        <v>0.29069767441860467</v>
      </c>
      <c r="T579" s="12" t="s">
        <v>427</v>
      </c>
      <c r="U579" s="11" t="s">
        <v>1478</v>
      </c>
      <c r="V579" s="13" t="s">
        <v>387</v>
      </c>
      <c r="W579" s="11" t="s">
        <v>226</v>
      </c>
      <c r="X579" s="9" t="s">
        <v>153</v>
      </c>
      <c r="Y579" s="8">
        <v>6</v>
      </c>
      <c r="Z579" s="14" t="s">
        <v>398</v>
      </c>
      <c r="AA579" s="9" t="s">
        <v>1435</v>
      </c>
      <c r="AB579" s="9" t="s">
        <v>841</v>
      </c>
      <c r="AC579" s="27" t="s">
        <v>336</v>
      </c>
      <c r="AD579" s="21"/>
      <c r="AE579" s="3"/>
      <c r="AF579" s="3"/>
    </row>
    <row r="580" spans="1:32" s="20" customFormat="1" ht="18" customHeight="1" x14ac:dyDescent="0.3">
      <c r="A580" s="10" t="s">
        <v>61</v>
      </c>
      <c r="B580" s="10">
        <v>12</v>
      </c>
      <c r="C580" s="10">
        <v>4</v>
      </c>
      <c r="D580" s="10">
        <v>4</v>
      </c>
      <c r="E580" s="10">
        <v>1</v>
      </c>
      <c r="F580" s="10">
        <v>3</v>
      </c>
      <c r="G580" s="10">
        <v>1</v>
      </c>
      <c r="H580" s="10"/>
      <c r="I580" s="10"/>
      <c r="J580" s="10"/>
      <c r="K580" s="10"/>
      <c r="L580" s="10"/>
      <c r="M580" s="10"/>
      <c r="N580" s="10"/>
      <c r="O580" s="10"/>
      <c r="P580" s="10"/>
      <c r="Q580" s="10">
        <f>B580+C580+D580+E580+F580+G580</f>
        <v>25</v>
      </c>
      <c r="R580" s="10">
        <v>3</v>
      </c>
      <c r="S580" s="23">
        <f>Q580/86</f>
        <v>0.29069767441860467</v>
      </c>
      <c r="T580" s="12" t="s">
        <v>427</v>
      </c>
      <c r="U580" s="11" t="s">
        <v>1039</v>
      </c>
      <c r="V580" s="13" t="s">
        <v>1040</v>
      </c>
      <c r="W580" s="11" t="s">
        <v>192</v>
      </c>
      <c r="X580" s="9" t="s">
        <v>144</v>
      </c>
      <c r="Y580" s="8">
        <v>6</v>
      </c>
      <c r="Z580" s="14" t="s">
        <v>262</v>
      </c>
      <c r="AA580" s="9" t="s">
        <v>1036</v>
      </c>
      <c r="AB580" s="9" t="s">
        <v>1037</v>
      </c>
      <c r="AC580" s="27" t="s">
        <v>281</v>
      </c>
      <c r="AD580" s="21"/>
      <c r="AE580" s="3"/>
      <c r="AF580" s="3"/>
    </row>
    <row r="581" spans="1:32" s="20" customFormat="1" ht="18" customHeight="1" x14ac:dyDescent="0.3">
      <c r="A581" s="10" t="s">
        <v>56</v>
      </c>
      <c r="B581" s="10">
        <v>0</v>
      </c>
      <c r="C581" s="10">
        <v>1</v>
      </c>
      <c r="D581" s="10">
        <v>14</v>
      </c>
      <c r="E581" s="10">
        <v>1</v>
      </c>
      <c r="F581" s="10">
        <v>2</v>
      </c>
      <c r="G581" s="10">
        <v>6</v>
      </c>
      <c r="H581" s="10"/>
      <c r="I581" s="10"/>
      <c r="J581" s="10"/>
      <c r="K581" s="10"/>
      <c r="L581" s="10"/>
      <c r="M581" s="10"/>
      <c r="N581" s="10"/>
      <c r="O581" s="10"/>
      <c r="P581" s="10"/>
      <c r="Q581" s="10">
        <f>B581+C581+D581+E581+F581+G581</f>
        <v>24</v>
      </c>
      <c r="R581" s="10">
        <v>5</v>
      </c>
      <c r="S581" s="23">
        <f>Q581/86</f>
        <v>0.27906976744186046</v>
      </c>
      <c r="T581" s="12" t="s">
        <v>427</v>
      </c>
      <c r="U581" s="11" t="s">
        <v>571</v>
      </c>
      <c r="V581" s="13" t="s">
        <v>285</v>
      </c>
      <c r="W581" s="11" t="s">
        <v>572</v>
      </c>
      <c r="X581" s="9" t="s">
        <v>133</v>
      </c>
      <c r="Y581" s="8">
        <v>6</v>
      </c>
      <c r="Z581" s="14" t="s">
        <v>398</v>
      </c>
      <c r="AA581" s="9" t="s">
        <v>529</v>
      </c>
      <c r="AB581" s="9" t="s">
        <v>381</v>
      </c>
      <c r="AC581" s="27" t="s">
        <v>178</v>
      </c>
      <c r="AD581" s="21"/>
      <c r="AE581" s="3"/>
      <c r="AF581" s="3"/>
    </row>
    <row r="582" spans="1:32" s="20" customFormat="1" ht="18" customHeight="1" x14ac:dyDescent="0.3">
      <c r="A582" s="10" t="s">
        <v>66</v>
      </c>
      <c r="B582" s="10">
        <v>0</v>
      </c>
      <c r="C582" s="10">
        <v>7</v>
      </c>
      <c r="D582" s="10">
        <v>10</v>
      </c>
      <c r="E582" s="10">
        <v>2</v>
      </c>
      <c r="F582" s="10">
        <v>3</v>
      </c>
      <c r="G582" s="10">
        <v>2</v>
      </c>
      <c r="H582" s="10"/>
      <c r="I582" s="10"/>
      <c r="J582" s="10"/>
      <c r="K582" s="10"/>
      <c r="L582" s="10"/>
      <c r="M582" s="10"/>
      <c r="N582" s="10"/>
      <c r="O582" s="10"/>
      <c r="P582" s="10"/>
      <c r="Q582" s="10">
        <f>B582+C582+D582+E582+F582+G582</f>
        <v>24</v>
      </c>
      <c r="R582" s="10">
        <v>11</v>
      </c>
      <c r="S582" s="23">
        <f>Q582/86</f>
        <v>0.27906976744186046</v>
      </c>
      <c r="T582" s="12" t="s">
        <v>427</v>
      </c>
      <c r="U582" s="11" t="s">
        <v>1479</v>
      </c>
      <c r="V582" s="13" t="s">
        <v>1480</v>
      </c>
      <c r="W582" s="11" t="s">
        <v>322</v>
      </c>
      <c r="X582" s="9" t="s">
        <v>153</v>
      </c>
      <c r="Y582" s="8">
        <v>6</v>
      </c>
      <c r="Z582" s="14" t="s">
        <v>344</v>
      </c>
      <c r="AA582" s="9" t="s">
        <v>1435</v>
      </c>
      <c r="AB582" s="9" t="s">
        <v>841</v>
      </c>
      <c r="AC582" s="27" t="s">
        <v>336</v>
      </c>
      <c r="AD582" s="21"/>
      <c r="AE582" s="3"/>
      <c r="AF582" s="3"/>
    </row>
    <row r="583" spans="1:32" s="20" customFormat="1" ht="18" customHeight="1" x14ac:dyDescent="0.3">
      <c r="A583" s="10" t="s">
        <v>65</v>
      </c>
      <c r="B583" s="10">
        <v>5</v>
      </c>
      <c r="C583" s="10">
        <v>3</v>
      </c>
      <c r="D583" s="10">
        <v>6</v>
      </c>
      <c r="E583" s="10">
        <v>3</v>
      </c>
      <c r="F583" s="10">
        <v>3</v>
      </c>
      <c r="G583" s="10">
        <v>4</v>
      </c>
      <c r="H583" s="10"/>
      <c r="I583" s="10"/>
      <c r="J583" s="10"/>
      <c r="K583" s="10"/>
      <c r="L583" s="10"/>
      <c r="M583" s="10"/>
      <c r="N583" s="10"/>
      <c r="O583" s="10"/>
      <c r="P583" s="10"/>
      <c r="Q583" s="10">
        <f>B583+C583+D583+E583+F583+G583</f>
        <v>24</v>
      </c>
      <c r="R583" s="10">
        <v>6</v>
      </c>
      <c r="S583" s="23">
        <f>Q583/86</f>
        <v>0.27906976744186046</v>
      </c>
      <c r="T583" s="12" t="s">
        <v>427</v>
      </c>
      <c r="U583" s="11" t="s">
        <v>665</v>
      </c>
      <c r="V583" s="13" t="s">
        <v>666</v>
      </c>
      <c r="W583" s="11" t="s">
        <v>299</v>
      </c>
      <c r="X583" s="9" t="s">
        <v>135</v>
      </c>
      <c r="Y583" s="8">
        <v>6</v>
      </c>
      <c r="Z583" s="14" t="s">
        <v>262</v>
      </c>
      <c r="AA583" s="9" t="s">
        <v>621</v>
      </c>
      <c r="AB583" s="9" t="s">
        <v>622</v>
      </c>
      <c r="AC583" s="27" t="s">
        <v>329</v>
      </c>
      <c r="AD583" s="21"/>
      <c r="AE583" s="3"/>
      <c r="AF583" s="3"/>
    </row>
    <row r="584" spans="1:32" s="3" customFormat="1" ht="18" customHeight="1" x14ac:dyDescent="0.3">
      <c r="A584" s="10" t="s">
        <v>54</v>
      </c>
      <c r="B584" s="10">
        <v>19</v>
      </c>
      <c r="C584" s="10">
        <v>2</v>
      </c>
      <c r="D584" s="10">
        <v>0</v>
      </c>
      <c r="E584" s="10">
        <v>0</v>
      </c>
      <c r="F584" s="10">
        <v>2</v>
      </c>
      <c r="G584" s="10">
        <v>0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>
        <f>B584+C584+D584+E584+F584+G584</f>
        <v>23</v>
      </c>
      <c r="R584" s="10">
        <v>2</v>
      </c>
      <c r="S584" s="23">
        <f>Q584/86</f>
        <v>0.26744186046511625</v>
      </c>
      <c r="T584" s="12" t="s">
        <v>427</v>
      </c>
      <c r="U584" s="11" t="s">
        <v>743</v>
      </c>
      <c r="V584" s="13" t="s">
        <v>661</v>
      </c>
      <c r="W584" s="11" t="s">
        <v>218</v>
      </c>
      <c r="X584" s="9" t="s">
        <v>138</v>
      </c>
      <c r="Y584" s="8">
        <v>6</v>
      </c>
      <c r="Z584" s="14" t="s">
        <v>193</v>
      </c>
      <c r="AA584" s="9" t="s">
        <v>742</v>
      </c>
      <c r="AB584" s="9" t="s">
        <v>274</v>
      </c>
      <c r="AC584" s="27" t="s">
        <v>731</v>
      </c>
      <c r="AD584" s="21"/>
    </row>
    <row r="585" spans="1:32" s="3" customFormat="1" ht="18" customHeight="1" x14ac:dyDescent="0.3">
      <c r="A585" s="10" t="s">
        <v>54</v>
      </c>
      <c r="B585" s="10">
        <v>3</v>
      </c>
      <c r="C585" s="10">
        <v>4</v>
      </c>
      <c r="D585" s="10">
        <v>10</v>
      </c>
      <c r="E585" s="10">
        <v>0</v>
      </c>
      <c r="F585" s="10">
        <v>5</v>
      </c>
      <c r="G585" s="10">
        <v>1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>
        <f>B585+C585+D585+E585+F585+G585</f>
        <v>23</v>
      </c>
      <c r="R585" s="10">
        <v>2</v>
      </c>
      <c r="S585" s="23">
        <f>Q585/86</f>
        <v>0.26744186046511625</v>
      </c>
      <c r="T585" s="12" t="s">
        <v>427</v>
      </c>
      <c r="U585" s="11" t="s">
        <v>816</v>
      </c>
      <c r="V585" s="13" t="s">
        <v>615</v>
      </c>
      <c r="W585" s="11" t="s">
        <v>931</v>
      </c>
      <c r="X585" s="9" t="s">
        <v>148</v>
      </c>
      <c r="Y585" s="8">
        <v>6</v>
      </c>
      <c r="Z585" s="14" t="s">
        <v>1209</v>
      </c>
      <c r="AA585" s="9" t="s">
        <v>1210</v>
      </c>
      <c r="AB585" s="9" t="s">
        <v>247</v>
      </c>
      <c r="AC585" s="27" t="s">
        <v>731</v>
      </c>
      <c r="AD585" s="21"/>
      <c r="AE585" s="15"/>
      <c r="AF585" s="15"/>
    </row>
    <row r="586" spans="1:32" s="3" customFormat="1" ht="18" customHeight="1" x14ac:dyDescent="0.3">
      <c r="A586" s="10" t="s">
        <v>58</v>
      </c>
      <c r="B586" s="10">
        <v>4</v>
      </c>
      <c r="C586" s="10">
        <v>3</v>
      </c>
      <c r="D586" s="10">
        <v>14</v>
      </c>
      <c r="E586" s="10">
        <v>0</v>
      </c>
      <c r="F586" s="10">
        <v>2</v>
      </c>
      <c r="G586" s="10">
        <v>0</v>
      </c>
      <c r="H586" s="10"/>
      <c r="I586" s="10"/>
      <c r="J586" s="10"/>
      <c r="K586" s="10"/>
      <c r="L586" s="10"/>
      <c r="M586" s="10"/>
      <c r="N586" s="10"/>
      <c r="O586" s="10"/>
      <c r="P586" s="10"/>
      <c r="Q586" s="10">
        <f>B586+C586+D586+E586+F586+G586</f>
        <v>23</v>
      </c>
      <c r="R586" s="10">
        <v>2</v>
      </c>
      <c r="S586" s="23">
        <f>Q586/86</f>
        <v>0.26744186046511625</v>
      </c>
      <c r="T586" s="12" t="s">
        <v>427</v>
      </c>
      <c r="U586" s="11" t="s">
        <v>1599</v>
      </c>
      <c r="V586" s="13" t="s">
        <v>353</v>
      </c>
      <c r="W586" s="11" t="s">
        <v>347</v>
      </c>
      <c r="X586" s="9" t="s">
        <v>155</v>
      </c>
      <c r="Y586" s="8">
        <v>6</v>
      </c>
      <c r="Z586" s="14" t="s">
        <v>193</v>
      </c>
      <c r="AA586" s="9" t="s">
        <v>1592</v>
      </c>
      <c r="AB586" s="9" t="s">
        <v>387</v>
      </c>
      <c r="AC586" s="27" t="s">
        <v>433</v>
      </c>
      <c r="AD586" s="21"/>
    </row>
    <row r="587" spans="1:32" s="3" customFormat="1" ht="18" customHeight="1" x14ac:dyDescent="0.3">
      <c r="A587" s="10" t="s">
        <v>54</v>
      </c>
      <c r="B587" s="10">
        <v>6</v>
      </c>
      <c r="C587" s="10">
        <v>3</v>
      </c>
      <c r="D587" s="10">
        <v>10</v>
      </c>
      <c r="E587" s="10">
        <v>1</v>
      </c>
      <c r="F587" s="10">
        <v>2</v>
      </c>
      <c r="G587" s="10">
        <v>1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>
        <f>B587+C587+D587+E587+F587+G587</f>
        <v>23</v>
      </c>
      <c r="R587" s="10">
        <v>3</v>
      </c>
      <c r="S587" s="23">
        <f>Q587/86</f>
        <v>0.26744186046511625</v>
      </c>
      <c r="T587" s="12" t="s">
        <v>427</v>
      </c>
      <c r="U587" s="11" t="s">
        <v>2023</v>
      </c>
      <c r="V587" s="13" t="s">
        <v>333</v>
      </c>
      <c r="W587" s="11" t="s">
        <v>690</v>
      </c>
      <c r="X587" s="9" t="s">
        <v>170</v>
      </c>
      <c r="Y587" s="8">
        <v>6</v>
      </c>
      <c r="Z587" s="14">
        <v>3</v>
      </c>
      <c r="AA587" s="9" t="s">
        <v>2014</v>
      </c>
      <c r="AB587" s="9" t="s">
        <v>2015</v>
      </c>
      <c r="AC587" s="27" t="s">
        <v>2129</v>
      </c>
      <c r="AD587" s="21"/>
    </row>
    <row r="588" spans="1:32" s="3" customFormat="1" ht="18" customHeight="1" x14ac:dyDescent="0.3">
      <c r="A588" s="10" t="s">
        <v>55</v>
      </c>
      <c r="B588" s="10">
        <v>11</v>
      </c>
      <c r="C588" s="10">
        <v>0</v>
      </c>
      <c r="D588" s="10">
        <v>11</v>
      </c>
      <c r="E588" s="10">
        <v>0</v>
      </c>
      <c r="F588" s="10">
        <v>0</v>
      </c>
      <c r="G588" s="10">
        <v>1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>
        <f>B588+C588+D588+E588+F588+G588</f>
        <v>23</v>
      </c>
      <c r="R588" s="10">
        <v>3</v>
      </c>
      <c r="S588" s="23">
        <v>0.26744186046511625</v>
      </c>
      <c r="T588" s="12" t="s">
        <v>427</v>
      </c>
      <c r="U588" s="11" t="s">
        <v>367</v>
      </c>
      <c r="V588" s="13" t="s">
        <v>220</v>
      </c>
      <c r="W588" s="11" t="s">
        <v>184</v>
      </c>
      <c r="X588" s="9" t="s">
        <v>142</v>
      </c>
      <c r="Y588" s="8">
        <v>6</v>
      </c>
      <c r="Z588" s="14" t="s">
        <v>262</v>
      </c>
      <c r="AA588" s="9" t="s">
        <v>974</v>
      </c>
      <c r="AB588" s="9" t="s">
        <v>432</v>
      </c>
      <c r="AC588" s="27" t="s">
        <v>192</v>
      </c>
      <c r="AD588" s="21"/>
    </row>
    <row r="589" spans="1:32" s="3" customFormat="1" ht="18" customHeight="1" x14ac:dyDescent="0.3">
      <c r="A589" s="10" t="s">
        <v>61</v>
      </c>
      <c r="B589" s="10">
        <v>0</v>
      </c>
      <c r="C589" s="10">
        <v>2</v>
      </c>
      <c r="D589" s="10">
        <v>14</v>
      </c>
      <c r="E589" s="10">
        <v>0</v>
      </c>
      <c r="F589" s="10">
        <v>3</v>
      </c>
      <c r="G589" s="10">
        <v>4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>
        <f>B589+C589+D589+E589+F589+G589</f>
        <v>23</v>
      </c>
      <c r="R589" s="10">
        <v>7</v>
      </c>
      <c r="S589" s="23">
        <f>Q589/86</f>
        <v>0.26744186046511625</v>
      </c>
      <c r="T589" s="12" t="s">
        <v>427</v>
      </c>
      <c r="U589" s="11" t="s">
        <v>667</v>
      </c>
      <c r="V589" s="13" t="s">
        <v>177</v>
      </c>
      <c r="W589" s="11" t="s">
        <v>294</v>
      </c>
      <c r="X589" s="9" t="s">
        <v>135</v>
      </c>
      <c r="Y589" s="8">
        <v>6</v>
      </c>
      <c r="Z589" s="14" t="s">
        <v>272</v>
      </c>
      <c r="AA589" s="9" t="s">
        <v>621</v>
      </c>
      <c r="AB589" s="9" t="s">
        <v>622</v>
      </c>
      <c r="AC589" s="27" t="s">
        <v>329</v>
      </c>
      <c r="AD589" s="21"/>
    </row>
    <row r="590" spans="1:32" s="3" customFormat="1" ht="18" customHeight="1" x14ac:dyDescent="0.3">
      <c r="A590" s="10" t="s">
        <v>54</v>
      </c>
      <c r="B590" s="10">
        <v>8</v>
      </c>
      <c r="C590" s="10">
        <v>3</v>
      </c>
      <c r="D590" s="10">
        <v>9</v>
      </c>
      <c r="E590" s="10">
        <v>0</v>
      </c>
      <c r="F590" s="10">
        <v>2</v>
      </c>
      <c r="G590" s="10">
        <v>1</v>
      </c>
      <c r="H590" s="10"/>
      <c r="I590" s="10"/>
      <c r="J590" s="10"/>
      <c r="K590" s="10"/>
      <c r="L590" s="10"/>
      <c r="M590" s="10"/>
      <c r="N590" s="10"/>
      <c r="O590" s="10"/>
      <c r="P590" s="10"/>
      <c r="Q590" s="10">
        <f>B590+C590+D590+E590+F590+G590</f>
        <v>23</v>
      </c>
      <c r="R590" s="10">
        <v>2</v>
      </c>
      <c r="S590" s="23">
        <v>0.26744186046511625</v>
      </c>
      <c r="T590" s="12" t="s">
        <v>427</v>
      </c>
      <c r="U590" s="11" t="s">
        <v>979</v>
      </c>
      <c r="V590" s="13" t="s">
        <v>186</v>
      </c>
      <c r="W590" s="11" t="s">
        <v>322</v>
      </c>
      <c r="X590" s="9" t="s">
        <v>142</v>
      </c>
      <c r="Y590" s="8">
        <v>6</v>
      </c>
      <c r="Z590" s="14" t="s">
        <v>262</v>
      </c>
      <c r="AA590" s="9" t="s">
        <v>974</v>
      </c>
      <c r="AB590" s="9" t="s">
        <v>432</v>
      </c>
      <c r="AC590" s="27" t="s">
        <v>192</v>
      </c>
      <c r="AD590" s="21"/>
    </row>
    <row r="591" spans="1:32" s="3" customFormat="1" ht="18" customHeight="1" x14ac:dyDescent="0.3">
      <c r="A591" s="10" t="s">
        <v>63</v>
      </c>
      <c r="B591" s="10">
        <v>2</v>
      </c>
      <c r="C591" s="10">
        <v>1</v>
      </c>
      <c r="D591" s="10">
        <v>12</v>
      </c>
      <c r="E591" s="10">
        <v>1</v>
      </c>
      <c r="F591" s="10">
        <v>5</v>
      </c>
      <c r="G591" s="10">
        <v>2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>
        <f>B591+C591+D591+E591+F591+G591</f>
        <v>23</v>
      </c>
      <c r="R591" s="10">
        <v>4</v>
      </c>
      <c r="S591" s="23">
        <f>Q591/86</f>
        <v>0.26744186046511625</v>
      </c>
      <c r="T591" s="12" t="s">
        <v>427</v>
      </c>
      <c r="U591" s="11" t="s">
        <v>1041</v>
      </c>
      <c r="V591" s="13" t="s">
        <v>516</v>
      </c>
      <c r="W591" s="11" t="s">
        <v>192</v>
      </c>
      <c r="X591" s="9" t="s">
        <v>144</v>
      </c>
      <c r="Y591" s="8">
        <v>6</v>
      </c>
      <c r="Z591" s="14" t="s">
        <v>344</v>
      </c>
      <c r="AA591" s="9" t="s">
        <v>1036</v>
      </c>
      <c r="AB591" s="9" t="s">
        <v>1037</v>
      </c>
      <c r="AC591" s="27" t="s">
        <v>281</v>
      </c>
      <c r="AD591" s="21"/>
    </row>
    <row r="592" spans="1:32" s="3" customFormat="1" ht="18" customHeight="1" x14ac:dyDescent="0.3">
      <c r="A592" s="10" t="s">
        <v>65</v>
      </c>
      <c r="B592" s="10">
        <v>0</v>
      </c>
      <c r="C592" s="10">
        <v>12</v>
      </c>
      <c r="D592" s="10">
        <v>1</v>
      </c>
      <c r="E592" s="10">
        <v>2</v>
      </c>
      <c r="F592" s="10">
        <v>5</v>
      </c>
      <c r="G592" s="10">
        <v>3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>
        <f>B592+C592+D592+E592+F592+G592</f>
        <v>23</v>
      </c>
      <c r="R592" s="10">
        <v>12</v>
      </c>
      <c r="S592" s="23">
        <f>Q592/86</f>
        <v>0.26744186046511625</v>
      </c>
      <c r="T592" s="12" t="s">
        <v>427</v>
      </c>
      <c r="U592" s="11" t="s">
        <v>1481</v>
      </c>
      <c r="V592" s="13" t="s">
        <v>505</v>
      </c>
      <c r="W592" s="11" t="s">
        <v>1482</v>
      </c>
      <c r="X592" s="9" t="s">
        <v>153</v>
      </c>
      <c r="Y592" s="8">
        <v>6</v>
      </c>
      <c r="Z592" s="14" t="s">
        <v>344</v>
      </c>
      <c r="AA592" s="9" t="s">
        <v>1435</v>
      </c>
      <c r="AB592" s="9" t="s">
        <v>841</v>
      </c>
      <c r="AC592" s="27" t="s">
        <v>336</v>
      </c>
      <c r="AD592" s="21"/>
    </row>
    <row r="593" spans="1:32" s="3" customFormat="1" ht="34.5" customHeight="1" x14ac:dyDescent="0.3">
      <c r="A593" s="10" t="s">
        <v>64</v>
      </c>
      <c r="B593" s="10">
        <v>5</v>
      </c>
      <c r="C593" s="10">
        <v>9</v>
      </c>
      <c r="D593" s="10">
        <v>0</v>
      </c>
      <c r="E593" s="10">
        <v>2</v>
      </c>
      <c r="F593" s="10">
        <v>3</v>
      </c>
      <c r="G593" s="10">
        <v>3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>
        <f>B593+C593+D593+E593+F593+G593</f>
        <v>22</v>
      </c>
      <c r="R593" s="10">
        <v>9</v>
      </c>
      <c r="S593" s="23">
        <f>Q593/86</f>
        <v>0.2558139534883721</v>
      </c>
      <c r="T593" s="12" t="s">
        <v>427</v>
      </c>
      <c r="U593" s="11" t="s">
        <v>1810</v>
      </c>
      <c r="V593" s="13" t="s">
        <v>664</v>
      </c>
      <c r="W593" s="11" t="s">
        <v>1811</v>
      </c>
      <c r="X593" s="9" t="s">
        <v>163</v>
      </c>
      <c r="Y593" s="8">
        <v>6</v>
      </c>
      <c r="Z593" s="14" t="s">
        <v>398</v>
      </c>
      <c r="AA593" s="9" t="s">
        <v>1787</v>
      </c>
      <c r="AB593" s="9" t="s">
        <v>228</v>
      </c>
      <c r="AC593" s="27" t="s">
        <v>731</v>
      </c>
      <c r="AD593" s="21"/>
    </row>
    <row r="594" spans="1:32" s="3" customFormat="1" ht="18" customHeight="1" x14ac:dyDescent="0.3">
      <c r="A594" s="10" t="s">
        <v>55</v>
      </c>
      <c r="B594" s="10">
        <v>17</v>
      </c>
      <c r="C594" s="10">
        <v>1</v>
      </c>
      <c r="D594" s="10">
        <v>0</v>
      </c>
      <c r="E594" s="10">
        <v>0</v>
      </c>
      <c r="F594" s="10">
        <v>3</v>
      </c>
      <c r="G594" s="10">
        <v>1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>
        <f>B594+C594+D594+E594+F594+G594</f>
        <v>22</v>
      </c>
      <c r="R594" s="10">
        <v>5</v>
      </c>
      <c r="S594" s="23">
        <f>Q594/86</f>
        <v>0.2558139534883721</v>
      </c>
      <c r="T594" s="12" t="s">
        <v>427</v>
      </c>
      <c r="U594" s="11" t="s">
        <v>1042</v>
      </c>
      <c r="V594" s="13" t="s">
        <v>1043</v>
      </c>
      <c r="W594" s="11" t="s">
        <v>270</v>
      </c>
      <c r="X594" s="9" t="s">
        <v>144</v>
      </c>
      <c r="Y594" s="8">
        <v>6</v>
      </c>
      <c r="Z594" s="14" t="s">
        <v>262</v>
      </c>
      <c r="AA594" s="9" t="s">
        <v>1036</v>
      </c>
      <c r="AB594" s="9" t="s">
        <v>1037</v>
      </c>
      <c r="AC594" s="27" t="s">
        <v>281</v>
      </c>
      <c r="AD594" s="21"/>
    </row>
    <row r="595" spans="1:32" s="3" customFormat="1" ht="18" customHeight="1" x14ac:dyDescent="0.3">
      <c r="A595" s="10" t="s">
        <v>58</v>
      </c>
      <c r="B595" s="10">
        <v>10</v>
      </c>
      <c r="C595" s="10">
        <v>2</v>
      </c>
      <c r="D595" s="10">
        <v>0</v>
      </c>
      <c r="E595" s="10">
        <v>4</v>
      </c>
      <c r="F595" s="10">
        <v>5</v>
      </c>
      <c r="G595" s="10">
        <v>1</v>
      </c>
      <c r="H595" s="10"/>
      <c r="I595" s="10"/>
      <c r="J595" s="10"/>
      <c r="K595" s="10"/>
      <c r="L595" s="10"/>
      <c r="M595" s="10"/>
      <c r="N595" s="10"/>
      <c r="O595" s="10"/>
      <c r="P595" s="10"/>
      <c r="Q595" s="10">
        <f>B595+C595+D595+E595+F595+G595</f>
        <v>22</v>
      </c>
      <c r="R595" s="10">
        <v>5</v>
      </c>
      <c r="S595" s="23">
        <f>Q595/86</f>
        <v>0.2558139534883721</v>
      </c>
      <c r="T595" s="12" t="s">
        <v>427</v>
      </c>
      <c r="U595" s="11" t="s">
        <v>1044</v>
      </c>
      <c r="V595" s="13" t="s">
        <v>1045</v>
      </c>
      <c r="W595" s="11" t="s">
        <v>329</v>
      </c>
      <c r="X595" s="9" t="s">
        <v>144</v>
      </c>
      <c r="Y595" s="8">
        <v>6</v>
      </c>
      <c r="Z595" s="14" t="s">
        <v>262</v>
      </c>
      <c r="AA595" s="9" t="s">
        <v>1036</v>
      </c>
      <c r="AB595" s="9" t="s">
        <v>1037</v>
      </c>
      <c r="AC595" s="27" t="s">
        <v>281</v>
      </c>
      <c r="AD595" s="21"/>
    </row>
    <row r="596" spans="1:32" s="3" customFormat="1" ht="18" customHeight="1" x14ac:dyDescent="0.3">
      <c r="A596" s="10" t="s">
        <v>58</v>
      </c>
      <c r="B596" s="10">
        <v>0</v>
      </c>
      <c r="C596" s="10">
        <v>2</v>
      </c>
      <c r="D596" s="10">
        <v>15</v>
      </c>
      <c r="E596" s="10">
        <v>1</v>
      </c>
      <c r="F596" s="10">
        <v>2</v>
      </c>
      <c r="G596" s="10">
        <v>1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>
        <f>B596+C596+D596+E596+F596+G596</f>
        <v>21</v>
      </c>
      <c r="R596" s="10">
        <v>6</v>
      </c>
      <c r="S596" s="23">
        <f>Q596/86</f>
        <v>0.2441860465116279</v>
      </c>
      <c r="T596" s="12" t="s">
        <v>427</v>
      </c>
      <c r="U596" s="11" t="s">
        <v>573</v>
      </c>
      <c r="V596" s="13" t="s">
        <v>574</v>
      </c>
      <c r="W596" s="11" t="s">
        <v>575</v>
      </c>
      <c r="X596" s="9" t="s">
        <v>133</v>
      </c>
      <c r="Y596" s="8">
        <v>6</v>
      </c>
      <c r="Z596" s="14" t="s">
        <v>398</v>
      </c>
      <c r="AA596" s="9" t="s">
        <v>529</v>
      </c>
      <c r="AB596" s="9" t="s">
        <v>381</v>
      </c>
      <c r="AC596" s="27" t="s">
        <v>178</v>
      </c>
      <c r="AD596" s="21"/>
    </row>
    <row r="597" spans="1:32" s="3" customFormat="1" ht="18" customHeight="1" x14ac:dyDescent="0.3">
      <c r="A597" s="10">
        <v>141011</v>
      </c>
      <c r="B597" s="10">
        <v>9</v>
      </c>
      <c r="C597" s="10">
        <v>2</v>
      </c>
      <c r="D597" s="10">
        <v>4</v>
      </c>
      <c r="E597" s="10">
        <v>2</v>
      </c>
      <c r="F597" s="10">
        <v>2</v>
      </c>
      <c r="G597" s="10">
        <v>2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>
        <f>B597+C597+D597+E597+F597+G597</f>
        <v>21</v>
      </c>
      <c r="R597" s="10">
        <v>1</v>
      </c>
      <c r="S597" s="23">
        <f>Q597/86</f>
        <v>0.2441860465116279</v>
      </c>
      <c r="T597" s="12" t="s">
        <v>427</v>
      </c>
      <c r="U597" s="11" t="s">
        <v>1642</v>
      </c>
      <c r="V597" s="13" t="s">
        <v>183</v>
      </c>
      <c r="W597" s="11" t="s">
        <v>294</v>
      </c>
      <c r="X597" s="9" t="s">
        <v>156</v>
      </c>
      <c r="Y597" s="8">
        <v>6</v>
      </c>
      <c r="Z597" s="14" t="s">
        <v>398</v>
      </c>
      <c r="AA597" s="9" t="s">
        <v>1633</v>
      </c>
      <c r="AB597" s="9" t="s">
        <v>825</v>
      </c>
      <c r="AC597" s="27" t="s">
        <v>218</v>
      </c>
      <c r="AD597" s="21"/>
      <c r="AE597" s="15"/>
    </row>
    <row r="598" spans="1:32" s="3" customFormat="1" ht="18" customHeight="1" x14ac:dyDescent="0.3">
      <c r="A598" s="10" t="s">
        <v>53</v>
      </c>
      <c r="B598" s="10">
        <v>1</v>
      </c>
      <c r="C598" s="10">
        <v>6</v>
      </c>
      <c r="D598" s="10">
        <v>8</v>
      </c>
      <c r="E598" s="10">
        <v>0</v>
      </c>
      <c r="F598" s="10">
        <v>3</v>
      </c>
      <c r="G598" s="10">
        <v>3</v>
      </c>
      <c r="H598" s="10"/>
      <c r="I598" s="10"/>
      <c r="J598" s="10"/>
      <c r="K598" s="10"/>
      <c r="L598" s="10"/>
      <c r="M598" s="10"/>
      <c r="N598" s="10"/>
      <c r="O598" s="10"/>
      <c r="P598" s="10"/>
      <c r="Q598" s="10">
        <f>B598+C598+D598+E598+F598+G598</f>
        <v>21</v>
      </c>
      <c r="R598" s="10">
        <v>7</v>
      </c>
      <c r="S598" s="23">
        <f>Q598/86</f>
        <v>0.2441860465116279</v>
      </c>
      <c r="T598" s="12" t="s">
        <v>427</v>
      </c>
      <c r="U598" s="11" t="s">
        <v>315</v>
      </c>
      <c r="V598" s="13" t="s">
        <v>316</v>
      </c>
      <c r="W598" s="11" t="s">
        <v>204</v>
      </c>
      <c r="X598" s="9" t="s">
        <v>130</v>
      </c>
      <c r="Y598" s="8">
        <v>6</v>
      </c>
      <c r="Z598" s="14" t="s">
        <v>258</v>
      </c>
      <c r="AA598" s="9" t="s">
        <v>419</v>
      </c>
      <c r="AB598" s="9" t="s">
        <v>247</v>
      </c>
      <c r="AC598" s="27" t="s">
        <v>277</v>
      </c>
      <c r="AD598" s="21"/>
    </row>
    <row r="599" spans="1:32" s="3" customFormat="1" ht="18" customHeight="1" x14ac:dyDescent="0.3">
      <c r="A599" s="10" t="s">
        <v>53</v>
      </c>
      <c r="B599" s="10">
        <v>0</v>
      </c>
      <c r="C599" s="10">
        <v>3</v>
      </c>
      <c r="D599" s="10">
        <v>13</v>
      </c>
      <c r="E599" s="10">
        <v>0</v>
      </c>
      <c r="F599" s="10">
        <v>3</v>
      </c>
      <c r="G599" s="10">
        <v>2</v>
      </c>
      <c r="H599" s="10"/>
      <c r="I599" s="10"/>
      <c r="J599" s="10"/>
      <c r="K599" s="10"/>
      <c r="L599" s="10"/>
      <c r="M599" s="10"/>
      <c r="N599" s="10"/>
      <c r="O599" s="10"/>
      <c r="P599" s="10"/>
      <c r="Q599" s="10">
        <f>B599+C599+D599+E599+F599+G599</f>
        <v>21</v>
      </c>
      <c r="R599" s="10">
        <v>1</v>
      </c>
      <c r="S599" s="23">
        <f>Q599/86</f>
        <v>0.2441860465116279</v>
      </c>
      <c r="T599" s="12" t="s">
        <v>427</v>
      </c>
      <c r="U599" s="11" t="s">
        <v>614</v>
      </c>
      <c r="V599" s="13" t="s">
        <v>615</v>
      </c>
      <c r="W599" s="11" t="s">
        <v>218</v>
      </c>
      <c r="X599" s="9" t="s">
        <v>134</v>
      </c>
      <c r="Y599" s="8">
        <v>6</v>
      </c>
      <c r="Z599" s="14" t="s">
        <v>344</v>
      </c>
      <c r="AA599" s="9" t="s">
        <v>613</v>
      </c>
      <c r="AB599" s="9" t="s">
        <v>298</v>
      </c>
      <c r="AC599" s="27" t="s">
        <v>192</v>
      </c>
      <c r="AD599" s="21"/>
    </row>
    <row r="600" spans="1:32" s="3" customFormat="1" ht="18" customHeight="1" x14ac:dyDescent="0.3">
      <c r="A600" s="10" t="s">
        <v>53</v>
      </c>
      <c r="B600" s="10">
        <v>11</v>
      </c>
      <c r="C600" s="10">
        <v>2</v>
      </c>
      <c r="D600" s="10">
        <v>0</v>
      </c>
      <c r="E600" s="10">
        <v>2</v>
      </c>
      <c r="F600" s="10">
        <v>5</v>
      </c>
      <c r="G600" s="10">
        <v>1</v>
      </c>
      <c r="H600" s="10"/>
      <c r="I600" s="10"/>
      <c r="J600" s="10"/>
      <c r="K600" s="10"/>
      <c r="L600" s="10"/>
      <c r="M600" s="10"/>
      <c r="N600" s="10"/>
      <c r="O600" s="10"/>
      <c r="P600" s="10"/>
      <c r="Q600" s="10">
        <f>B600+C600+D600+E600+F600+G600</f>
        <v>21</v>
      </c>
      <c r="R600" s="10">
        <v>3</v>
      </c>
      <c r="S600" s="23">
        <f>Q600/86</f>
        <v>0.2441860465116279</v>
      </c>
      <c r="T600" s="12" t="s">
        <v>427</v>
      </c>
      <c r="U600" s="11" t="s">
        <v>744</v>
      </c>
      <c r="V600" s="13" t="s">
        <v>745</v>
      </c>
      <c r="W600" s="11" t="s">
        <v>746</v>
      </c>
      <c r="X600" s="9" t="s">
        <v>138</v>
      </c>
      <c r="Y600" s="8">
        <v>6</v>
      </c>
      <c r="Z600" s="14" t="s">
        <v>193</v>
      </c>
      <c r="AA600" s="9" t="s">
        <v>742</v>
      </c>
      <c r="AB600" s="9" t="s">
        <v>274</v>
      </c>
      <c r="AC600" s="27" t="s">
        <v>731</v>
      </c>
      <c r="AD600" s="21"/>
    </row>
    <row r="601" spans="1:32" s="20" customFormat="1" ht="18" customHeight="1" x14ac:dyDescent="0.3">
      <c r="A601" s="10" t="s">
        <v>63</v>
      </c>
      <c r="B601" s="10">
        <v>3</v>
      </c>
      <c r="C601" s="10">
        <v>0</v>
      </c>
      <c r="D601" s="10">
        <v>8</v>
      </c>
      <c r="E601" s="10">
        <v>3</v>
      </c>
      <c r="F601" s="10">
        <v>5</v>
      </c>
      <c r="G601" s="10">
        <v>2</v>
      </c>
      <c r="H601" s="10"/>
      <c r="I601" s="10"/>
      <c r="J601" s="10"/>
      <c r="K601" s="10"/>
      <c r="L601" s="10"/>
      <c r="M601" s="10"/>
      <c r="N601" s="10"/>
      <c r="O601" s="10"/>
      <c r="P601" s="10"/>
      <c r="Q601" s="10">
        <f>B601+C601+D601+E601+F601+G601</f>
        <v>21</v>
      </c>
      <c r="R601" s="10">
        <v>7</v>
      </c>
      <c r="S601" s="23">
        <f>Q601/86</f>
        <v>0.2441860465116279</v>
      </c>
      <c r="T601" s="12" t="s">
        <v>427</v>
      </c>
      <c r="U601" s="11" t="s">
        <v>334</v>
      </c>
      <c r="V601" s="13" t="s">
        <v>335</v>
      </c>
      <c r="W601" s="11" t="s">
        <v>336</v>
      </c>
      <c r="X601" s="9" t="s">
        <v>130</v>
      </c>
      <c r="Y601" s="8">
        <v>6</v>
      </c>
      <c r="Z601" s="14" t="s">
        <v>262</v>
      </c>
      <c r="AA601" s="9" t="s">
        <v>420</v>
      </c>
      <c r="AB601" s="9" t="s">
        <v>247</v>
      </c>
      <c r="AC601" s="27" t="s">
        <v>421</v>
      </c>
      <c r="AD601" s="21"/>
      <c r="AE601" s="3"/>
      <c r="AF601" s="3"/>
    </row>
    <row r="602" spans="1:32" s="20" customFormat="1" ht="18" customHeight="1" x14ac:dyDescent="0.3">
      <c r="A602" s="10" t="s">
        <v>1805</v>
      </c>
      <c r="B602" s="10">
        <v>1</v>
      </c>
      <c r="C602" s="10">
        <v>13</v>
      </c>
      <c r="D602" s="10">
        <v>0</v>
      </c>
      <c r="E602" s="10">
        <v>3</v>
      </c>
      <c r="F602" s="10">
        <v>3</v>
      </c>
      <c r="G602" s="10">
        <v>0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0">
        <f>B602+C602+D602+E602+F602+G602</f>
        <v>20</v>
      </c>
      <c r="R602" s="10">
        <v>4</v>
      </c>
      <c r="S602" s="23">
        <f>Q602/86</f>
        <v>0.23255813953488372</v>
      </c>
      <c r="T602" s="12" t="s">
        <v>427</v>
      </c>
      <c r="U602" s="11" t="s">
        <v>312</v>
      </c>
      <c r="V602" s="13" t="s">
        <v>615</v>
      </c>
      <c r="W602" s="11" t="s">
        <v>329</v>
      </c>
      <c r="X602" s="9" t="s">
        <v>165</v>
      </c>
      <c r="Y602" s="8">
        <v>6</v>
      </c>
      <c r="Z602" s="14" t="s">
        <v>1444</v>
      </c>
      <c r="AA602" s="9" t="s">
        <v>1908</v>
      </c>
      <c r="AB602" s="9" t="s">
        <v>1909</v>
      </c>
      <c r="AC602" s="27" t="s">
        <v>610</v>
      </c>
      <c r="AD602" s="21"/>
      <c r="AE602" s="3"/>
      <c r="AF602" s="3"/>
    </row>
    <row r="603" spans="1:32" s="20" customFormat="1" ht="18" customHeight="1" x14ac:dyDescent="0.3">
      <c r="A603" s="10" t="s">
        <v>60</v>
      </c>
      <c r="B603" s="10">
        <v>0</v>
      </c>
      <c r="C603" s="10">
        <v>4</v>
      </c>
      <c r="D603" s="10">
        <v>9</v>
      </c>
      <c r="E603" s="10">
        <v>0</v>
      </c>
      <c r="F603" s="10">
        <v>5</v>
      </c>
      <c r="G603" s="10">
        <v>2</v>
      </c>
      <c r="H603" s="10"/>
      <c r="I603" s="10"/>
      <c r="J603" s="10"/>
      <c r="K603" s="10"/>
      <c r="L603" s="10"/>
      <c r="M603" s="10"/>
      <c r="N603" s="10"/>
      <c r="O603" s="10"/>
      <c r="P603" s="10"/>
      <c r="Q603" s="10">
        <f>B603+C603+D603+E603+F603+G603</f>
        <v>20</v>
      </c>
      <c r="R603" s="10">
        <v>4</v>
      </c>
      <c r="S603" s="23">
        <f>Q603/86</f>
        <v>0.23255813953488372</v>
      </c>
      <c r="T603" s="12" t="s">
        <v>427</v>
      </c>
      <c r="U603" s="11" t="s">
        <v>1924</v>
      </c>
      <c r="V603" s="13" t="s">
        <v>1925</v>
      </c>
      <c r="W603" s="11" t="s">
        <v>1926</v>
      </c>
      <c r="X603" s="9" t="s">
        <v>165</v>
      </c>
      <c r="Y603" s="8">
        <v>6</v>
      </c>
      <c r="Z603" s="14" t="s">
        <v>788</v>
      </c>
      <c r="AA603" s="9" t="s">
        <v>1908</v>
      </c>
      <c r="AB603" s="9" t="s">
        <v>1909</v>
      </c>
      <c r="AC603" s="27" t="s">
        <v>610</v>
      </c>
      <c r="AD603" s="21"/>
      <c r="AE603" s="3"/>
      <c r="AF603" s="3"/>
    </row>
    <row r="604" spans="1:32" s="20" customFormat="1" ht="18" customHeight="1" x14ac:dyDescent="0.3">
      <c r="A604" s="10" t="s">
        <v>55</v>
      </c>
      <c r="B604" s="10">
        <v>1</v>
      </c>
      <c r="C604" s="10">
        <v>3</v>
      </c>
      <c r="D604" s="10">
        <v>9</v>
      </c>
      <c r="E604" s="10">
        <v>0</v>
      </c>
      <c r="F604" s="10">
        <v>5</v>
      </c>
      <c r="G604" s="10">
        <v>2</v>
      </c>
      <c r="H604" s="10"/>
      <c r="I604" s="10"/>
      <c r="J604" s="10"/>
      <c r="K604" s="10"/>
      <c r="L604" s="10"/>
      <c r="M604" s="10"/>
      <c r="N604" s="10"/>
      <c r="O604" s="10"/>
      <c r="P604" s="10"/>
      <c r="Q604" s="10">
        <f>B604+C604+D604+E604+F604+G604</f>
        <v>20</v>
      </c>
      <c r="R604" s="10">
        <v>3</v>
      </c>
      <c r="S604" s="23">
        <f>Q604/86</f>
        <v>0.23255813953488372</v>
      </c>
      <c r="T604" s="12" t="s">
        <v>427</v>
      </c>
      <c r="U604" s="11" t="s">
        <v>1211</v>
      </c>
      <c r="V604" s="13" t="s">
        <v>183</v>
      </c>
      <c r="W604" s="11" t="s">
        <v>223</v>
      </c>
      <c r="X604" s="9" t="s">
        <v>148</v>
      </c>
      <c r="Y604" s="8">
        <v>6</v>
      </c>
      <c r="Z604" s="14" t="s">
        <v>1209</v>
      </c>
      <c r="AA604" s="9" t="s">
        <v>1210</v>
      </c>
      <c r="AB604" s="9" t="s">
        <v>247</v>
      </c>
      <c r="AC604" s="27" t="s">
        <v>731</v>
      </c>
      <c r="AD604" s="21"/>
      <c r="AE604" s="15"/>
      <c r="AF604" s="15"/>
    </row>
    <row r="605" spans="1:32" s="15" customFormat="1" ht="18" customHeight="1" x14ac:dyDescent="0.3">
      <c r="A605" s="10" t="s">
        <v>60</v>
      </c>
      <c r="B605" s="10">
        <v>8</v>
      </c>
      <c r="C605" s="10">
        <v>5</v>
      </c>
      <c r="D605" s="10">
        <v>4</v>
      </c>
      <c r="E605" s="10">
        <v>1</v>
      </c>
      <c r="F605" s="10">
        <v>1</v>
      </c>
      <c r="G605" s="10">
        <v>1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>
        <f>B605+C605+D605+E605+F605+G605</f>
        <v>20</v>
      </c>
      <c r="R605" s="10">
        <v>6</v>
      </c>
      <c r="S605" s="23">
        <f>Q605/86</f>
        <v>0.23255813953488372</v>
      </c>
      <c r="T605" s="10" t="s">
        <v>427</v>
      </c>
      <c r="U605" s="11" t="s">
        <v>1046</v>
      </c>
      <c r="V605" s="13" t="s">
        <v>719</v>
      </c>
      <c r="W605" s="11" t="s">
        <v>329</v>
      </c>
      <c r="X605" s="9" t="s">
        <v>144</v>
      </c>
      <c r="Y605" s="8">
        <v>6</v>
      </c>
      <c r="Z605" s="14" t="s">
        <v>262</v>
      </c>
      <c r="AA605" s="9" t="s">
        <v>1036</v>
      </c>
      <c r="AB605" s="9" t="s">
        <v>1037</v>
      </c>
      <c r="AC605" s="27" t="s">
        <v>281</v>
      </c>
      <c r="AD605" s="21"/>
      <c r="AE605" s="3"/>
      <c r="AF605" s="3"/>
    </row>
    <row r="606" spans="1:32" s="15" customFormat="1" ht="18" customHeight="1" x14ac:dyDescent="0.3">
      <c r="A606" s="10" t="s">
        <v>57</v>
      </c>
      <c r="B606" s="10">
        <v>0</v>
      </c>
      <c r="C606" s="10">
        <v>15</v>
      </c>
      <c r="D606" s="10">
        <v>0</v>
      </c>
      <c r="E606" s="10">
        <v>3</v>
      </c>
      <c r="F606" s="10">
        <v>1</v>
      </c>
      <c r="G606" s="10">
        <v>1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>
        <f>B606+C606+D606+E606+F606+G606</f>
        <v>20</v>
      </c>
      <c r="R606" s="10">
        <v>10</v>
      </c>
      <c r="S606" s="23">
        <f>Q606/86</f>
        <v>0.23255813953488372</v>
      </c>
      <c r="T606" s="12" t="s">
        <v>427</v>
      </c>
      <c r="U606" s="11" t="s">
        <v>1812</v>
      </c>
      <c r="V606" s="13" t="s">
        <v>198</v>
      </c>
      <c r="W606" s="11" t="s">
        <v>218</v>
      </c>
      <c r="X606" s="9" t="s">
        <v>163</v>
      </c>
      <c r="Y606" s="8">
        <v>6</v>
      </c>
      <c r="Z606" s="14" t="s">
        <v>398</v>
      </c>
      <c r="AA606" s="9" t="s">
        <v>1787</v>
      </c>
      <c r="AB606" s="9" t="s">
        <v>228</v>
      </c>
      <c r="AC606" s="27" t="s">
        <v>731</v>
      </c>
      <c r="AD606" s="21"/>
      <c r="AE606" s="3"/>
      <c r="AF606" s="3"/>
    </row>
    <row r="607" spans="1:32" s="15" customFormat="1" ht="18" customHeight="1" x14ac:dyDescent="0.3">
      <c r="A607" s="10" t="s">
        <v>57</v>
      </c>
      <c r="B607" s="10">
        <v>6</v>
      </c>
      <c r="C607" s="10">
        <v>1</v>
      </c>
      <c r="D607" s="10">
        <v>3</v>
      </c>
      <c r="E607" s="10">
        <v>3</v>
      </c>
      <c r="F607" s="10">
        <v>5</v>
      </c>
      <c r="G607" s="10">
        <v>2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>
        <f>B607+C607+D607+E607+F607+G607</f>
        <v>20</v>
      </c>
      <c r="R607" s="10">
        <v>1</v>
      </c>
      <c r="S607" s="23">
        <f>Q607/86</f>
        <v>0.23255813953488372</v>
      </c>
      <c r="T607" s="12" t="s">
        <v>427</v>
      </c>
      <c r="U607" s="11" t="s">
        <v>790</v>
      </c>
      <c r="V607" s="13" t="s">
        <v>217</v>
      </c>
      <c r="W607" s="11" t="s">
        <v>310</v>
      </c>
      <c r="X607" s="9" t="s">
        <v>139</v>
      </c>
      <c r="Y607" s="8">
        <v>6</v>
      </c>
      <c r="Z607" s="14" t="s">
        <v>258</v>
      </c>
      <c r="AA607" s="9" t="s">
        <v>791</v>
      </c>
      <c r="AB607" s="9" t="s">
        <v>666</v>
      </c>
      <c r="AC607" s="27" t="s">
        <v>322</v>
      </c>
      <c r="AD607" s="21"/>
      <c r="AE607" s="3"/>
      <c r="AF607" s="3"/>
    </row>
    <row r="608" spans="1:32" s="15" customFormat="1" ht="18" customHeight="1" x14ac:dyDescent="0.3">
      <c r="A608" s="10" t="s">
        <v>58</v>
      </c>
      <c r="B608" s="10">
        <v>3</v>
      </c>
      <c r="C608" s="10">
        <v>2</v>
      </c>
      <c r="D608" s="10">
        <v>9</v>
      </c>
      <c r="E608" s="10">
        <v>0</v>
      </c>
      <c r="F608" s="10">
        <v>5</v>
      </c>
      <c r="G608" s="10">
        <v>1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>
        <f>B608+C608+D608+E608+F608+G608</f>
        <v>20</v>
      </c>
      <c r="R608" s="10">
        <v>1</v>
      </c>
      <c r="S608" s="23">
        <f>Q608/86</f>
        <v>0.23255813953488372</v>
      </c>
      <c r="T608" s="12" t="s">
        <v>427</v>
      </c>
      <c r="U608" s="11" t="s">
        <v>792</v>
      </c>
      <c r="V608" s="13" t="s">
        <v>247</v>
      </c>
      <c r="W608" s="11" t="s">
        <v>329</v>
      </c>
      <c r="X608" s="9" t="s">
        <v>139</v>
      </c>
      <c r="Y608" s="8">
        <v>6</v>
      </c>
      <c r="Z608" s="14" t="s">
        <v>258</v>
      </c>
      <c r="AA608" s="9" t="s">
        <v>791</v>
      </c>
      <c r="AB608" s="9" t="s">
        <v>666</v>
      </c>
      <c r="AC608" s="27" t="s">
        <v>322</v>
      </c>
      <c r="AD608" s="21"/>
      <c r="AE608" s="3"/>
      <c r="AF608" s="3"/>
    </row>
    <row r="609" spans="1:32" s="15" customFormat="1" ht="18" customHeight="1" x14ac:dyDescent="0.3">
      <c r="A609" s="10" t="s">
        <v>54</v>
      </c>
      <c r="B609" s="10">
        <v>9</v>
      </c>
      <c r="C609" s="10">
        <v>4</v>
      </c>
      <c r="D609" s="10">
        <v>0</v>
      </c>
      <c r="E609" s="10">
        <v>0</v>
      </c>
      <c r="F609" s="10">
        <v>5</v>
      </c>
      <c r="G609" s="10">
        <v>1</v>
      </c>
      <c r="H609" s="10"/>
      <c r="I609" s="10"/>
      <c r="J609" s="10"/>
      <c r="K609" s="10"/>
      <c r="L609" s="10"/>
      <c r="M609" s="10"/>
      <c r="N609" s="10"/>
      <c r="O609" s="10"/>
      <c r="P609" s="10"/>
      <c r="Q609" s="10">
        <f>B609+C609+D609+E609+F609+G609</f>
        <v>19</v>
      </c>
      <c r="R609" s="10">
        <v>7</v>
      </c>
      <c r="S609" s="23">
        <f>Q609/86</f>
        <v>0.22093023255813954</v>
      </c>
      <c r="T609" s="12" t="s">
        <v>427</v>
      </c>
      <c r="U609" s="11" t="s">
        <v>1047</v>
      </c>
      <c r="V609" s="13" t="s">
        <v>751</v>
      </c>
      <c r="W609" s="11" t="s">
        <v>187</v>
      </c>
      <c r="X609" s="9" t="s">
        <v>144</v>
      </c>
      <c r="Y609" s="8">
        <v>6</v>
      </c>
      <c r="Z609" s="14" t="s">
        <v>262</v>
      </c>
      <c r="AA609" s="9" t="s">
        <v>1036</v>
      </c>
      <c r="AB609" s="9" t="s">
        <v>1037</v>
      </c>
      <c r="AC609" s="27" t="s">
        <v>281</v>
      </c>
      <c r="AD609" s="21"/>
      <c r="AE609" s="3"/>
      <c r="AF609" s="3"/>
    </row>
    <row r="610" spans="1:32" s="15" customFormat="1" ht="18" customHeight="1" x14ac:dyDescent="0.3">
      <c r="A610" s="10" t="s">
        <v>55</v>
      </c>
      <c r="B610" s="10">
        <v>0</v>
      </c>
      <c r="C610" s="10">
        <v>8</v>
      </c>
      <c r="D610" s="10">
        <v>0</v>
      </c>
      <c r="E610" s="10">
        <v>2</v>
      </c>
      <c r="F610" s="10">
        <v>5</v>
      </c>
      <c r="G610" s="10">
        <v>4</v>
      </c>
      <c r="H610" s="10"/>
      <c r="I610" s="10"/>
      <c r="J610" s="10"/>
      <c r="K610" s="10"/>
      <c r="L610" s="10"/>
      <c r="M610" s="10"/>
      <c r="N610" s="10"/>
      <c r="O610" s="10"/>
      <c r="P610" s="10"/>
      <c r="Q610" s="10">
        <f>B610+C610+D610+E610+F610+G610</f>
        <v>19</v>
      </c>
      <c r="R610" s="10">
        <v>11</v>
      </c>
      <c r="S610" s="23">
        <f>Q610/86</f>
        <v>0.22093023255813954</v>
      </c>
      <c r="T610" s="12" t="s">
        <v>427</v>
      </c>
      <c r="U610" s="11" t="s">
        <v>1813</v>
      </c>
      <c r="V610" s="13" t="s">
        <v>296</v>
      </c>
      <c r="W610" s="11" t="s">
        <v>223</v>
      </c>
      <c r="X610" s="9" t="s">
        <v>163</v>
      </c>
      <c r="Y610" s="8">
        <v>6</v>
      </c>
      <c r="Z610" s="14" t="s">
        <v>344</v>
      </c>
      <c r="AA610" s="9" t="s">
        <v>1787</v>
      </c>
      <c r="AB610" s="9" t="s">
        <v>228</v>
      </c>
      <c r="AC610" s="27" t="s">
        <v>731</v>
      </c>
      <c r="AD610" s="21"/>
      <c r="AE610" s="3"/>
      <c r="AF610" s="3"/>
    </row>
    <row r="611" spans="1:32" s="15" customFormat="1" ht="18" customHeight="1" x14ac:dyDescent="0.3">
      <c r="A611" s="10" t="s">
        <v>54</v>
      </c>
      <c r="B611" s="10">
        <v>0</v>
      </c>
      <c r="C611" s="10">
        <v>5</v>
      </c>
      <c r="D611" s="10">
        <v>4</v>
      </c>
      <c r="E611" s="10">
        <v>2</v>
      </c>
      <c r="F611" s="10">
        <v>5</v>
      </c>
      <c r="G611" s="10">
        <v>3</v>
      </c>
      <c r="H611" s="10"/>
      <c r="I611" s="10"/>
      <c r="J611" s="10"/>
      <c r="K611" s="10"/>
      <c r="L611" s="10"/>
      <c r="M611" s="10"/>
      <c r="N611" s="10"/>
      <c r="O611" s="10"/>
      <c r="P611" s="10"/>
      <c r="Q611" s="10">
        <f>B611+C611+D611+E611+F611+G611</f>
        <v>19</v>
      </c>
      <c r="R611" s="10">
        <v>8</v>
      </c>
      <c r="S611" s="23">
        <f>Q611/86</f>
        <v>0.22093023255813954</v>
      </c>
      <c r="T611" s="12" t="s">
        <v>427</v>
      </c>
      <c r="U611" s="11" t="s">
        <v>668</v>
      </c>
      <c r="V611" s="13" t="s">
        <v>247</v>
      </c>
      <c r="W611" s="11" t="s">
        <v>417</v>
      </c>
      <c r="X611" s="9" t="s">
        <v>135</v>
      </c>
      <c r="Y611" s="8">
        <v>6</v>
      </c>
      <c r="Z611" s="14" t="s">
        <v>272</v>
      </c>
      <c r="AA611" s="9" t="s">
        <v>621</v>
      </c>
      <c r="AB611" s="9" t="s">
        <v>622</v>
      </c>
      <c r="AC611" s="27" t="s">
        <v>329</v>
      </c>
      <c r="AD611" s="21"/>
      <c r="AE611" s="3"/>
      <c r="AF611" s="3"/>
    </row>
    <row r="612" spans="1:32" s="15" customFormat="1" ht="18" customHeight="1" x14ac:dyDescent="0.3">
      <c r="A612" s="10" t="s">
        <v>56</v>
      </c>
      <c r="B612" s="10">
        <v>3</v>
      </c>
      <c r="C612" s="10">
        <v>1</v>
      </c>
      <c r="D612" s="10">
        <v>5</v>
      </c>
      <c r="E612" s="10">
        <v>3</v>
      </c>
      <c r="F612" s="10">
        <v>5</v>
      </c>
      <c r="G612" s="10">
        <v>2</v>
      </c>
      <c r="H612" s="10"/>
      <c r="I612" s="10"/>
      <c r="J612" s="10"/>
      <c r="K612" s="10"/>
      <c r="L612" s="10"/>
      <c r="M612" s="10"/>
      <c r="N612" s="10"/>
      <c r="O612" s="10"/>
      <c r="P612" s="10"/>
      <c r="Q612" s="10">
        <f>B612+C612+D612+E612+F612+G612</f>
        <v>19</v>
      </c>
      <c r="R612" s="10">
        <v>11</v>
      </c>
      <c r="S612" s="23">
        <f>Q612/86</f>
        <v>0.22093023255813954</v>
      </c>
      <c r="T612" s="12" t="s">
        <v>427</v>
      </c>
      <c r="U612" s="11" t="s">
        <v>1814</v>
      </c>
      <c r="V612" s="13" t="s">
        <v>806</v>
      </c>
      <c r="W612" s="11" t="s">
        <v>417</v>
      </c>
      <c r="X612" s="9" t="s">
        <v>163</v>
      </c>
      <c r="Y612" s="8">
        <v>6</v>
      </c>
      <c r="Z612" s="14" t="s">
        <v>344</v>
      </c>
      <c r="AA612" s="9" t="s">
        <v>1787</v>
      </c>
      <c r="AB612" s="9" t="s">
        <v>228</v>
      </c>
      <c r="AC612" s="27" t="s">
        <v>731</v>
      </c>
      <c r="AD612" s="21"/>
      <c r="AE612" s="3"/>
      <c r="AF612" s="3"/>
    </row>
    <row r="613" spans="1:32" s="15" customFormat="1" ht="18" customHeight="1" x14ac:dyDescent="0.3">
      <c r="A613" s="10" t="s">
        <v>54</v>
      </c>
      <c r="B613" s="10">
        <v>6</v>
      </c>
      <c r="C613" s="10">
        <v>1</v>
      </c>
      <c r="D613" s="10">
        <v>6</v>
      </c>
      <c r="E613" s="10">
        <v>1</v>
      </c>
      <c r="F613" s="10">
        <v>3</v>
      </c>
      <c r="G613" s="10">
        <v>1</v>
      </c>
      <c r="H613" s="10"/>
      <c r="I613" s="10"/>
      <c r="J613" s="10"/>
      <c r="K613" s="10"/>
      <c r="L613" s="10"/>
      <c r="M613" s="10"/>
      <c r="N613" s="10"/>
      <c r="O613" s="10"/>
      <c r="P613" s="10"/>
      <c r="Q613" s="10">
        <f>B613+C613+D613+E613+F613+G613</f>
        <v>18</v>
      </c>
      <c r="R613" s="10">
        <v>4</v>
      </c>
      <c r="S613" s="23">
        <f>Q613/86</f>
        <v>0.20930232558139536</v>
      </c>
      <c r="T613" s="12" t="s">
        <v>427</v>
      </c>
      <c r="U613" s="11" t="s">
        <v>1296</v>
      </c>
      <c r="V613" s="13" t="s">
        <v>180</v>
      </c>
      <c r="W613" s="11" t="s">
        <v>322</v>
      </c>
      <c r="X613" s="9" t="s">
        <v>151</v>
      </c>
      <c r="Y613" s="8">
        <v>6</v>
      </c>
      <c r="Z613" s="14" t="s">
        <v>258</v>
      </c>
      <c r="AA613" s="9" t="s">
        <v>651</v>
      </c>
      <c r="AB613" s="9" t="s">
        <v>209</v>
      </c>
      <c r="AC613" s="27" t="s">
        <v>322</v>
      </c>
      <c r="AD613" s="21"/>
      <c r="AE613" s="1"/>
      <c r="AF613" s="1"/>
    </row>
    <row r="614" spans="1:32" s="15" customFormat="1" ht="18" customHeight="1" x14ac:dyDescent="0.3">
      <c r="A614" s="10" t="s">
        <v>54</v>
      </c>
      <c r="B614" s="10">
        <v>0</v>
      </c>
      <c r="C614" s="10">
        <v>0</v>
      </c>
      <c r="D614" s="10">
        <v>10</v>
      </c>
      <c r="E614" s="10">
        <v>0</v>
      </c>
      <c r="F614" s="10">
        <v>2</v>
      </c>
      <c r="G614" s="10">
        <v>6</v>
      </c>
      <c r="H614" s="10"/>
      <c r="I614" s="10"/>
      <c r="J614" s="10"/>
      <c r="K614" s="10"/>
      <c r="L614" s="10"/>
      <c r="M614" s="10"/>
      <c r="N614" s="10"/>
      <c r="O614" s="10"/>
      <c r="P614" s="10"/>
      <c r="Q614" s="10">
        <f>B614+C614+D614+E614+F614+G614</f>
        <v>18</v>
      </c>
      <c r="R614" s="10">
        <v>1</v>
      </c>
      <c r="S614" s="23">
        <f>Q614/86</f>
        <v>0.20930232558139536</v>
      </c>
      <c r="T614" s="12" t="s">
        <v>427</v>
      </c>
      <c r="U614" s="31" t="s">
        <v>443</v>
      </c>
      <c r="V614" s="13" t="s">
        <v>438</v>
      </c>
      <c r="W614" s="11" t="s">
        <v>192</v>
      </c>
      <c r="X614" s="9" t="s">
        <v>131</v>
      </c>
      <c r="Y614" s="8">
        <v>6</v>
      </c>
      <c r="Z614" s="14" t="s">
        <v>398</v>
      </c>
      <c r="AA614" s="9" t="s">
        <v>431</v>
      </c>
      <c r="AB614" s="9" t="s">
        <v>432</v>
      </c>
      <c r="AC614" s="27" t="s">
        <v>433</v>
      </c>
      <c r="AD614" s="21"/>
      <c r="AE614" s="3"/>
      <c r="AF614" s="3"/>
    </row>
    <row r="615" spans="1:32" s="15" customFormat="1" ht="18" customHeight="1" x14ac:dyDescent="0.3">
      <c r="A615" s="10" t="s">
        <v>66</v>
      </c>
      <c r="B615" s="10">
        <v>3</v>
      </c>
      <c r="C615" s="10">
        <v>0</v>
      </c>
      <c r="D615" s="10">
        <v>4</v>
      </c>
      <c r="E615" s="10">
        <v>3</v>
      </c>
      <c r="F615" s="10">
        <v>5</v>
      </c>
      <c r="G615" s="10">
        <v>3</v>
      </c>
      <c r="H615" s="10"/>
      <c r="I615" s="10"/>
      <c r="J615" s="10"/>
      <c r="K615" s="10"/>
      <c r="L615" s="10"/>
      <c r="M615" s="10"/>
      <c r="N615" s="10"/>
      <c r="O615" s="10"/>
      <c r="P615" s="10"/>
      <c r="Q615" s="10">
        <f>B615+C615+D615+E615+F615+G615</f>
        <v>18</v>
      </c>
      <c r="R615" s="10">
        <v>8</v>
      </c>
      <c r="S615" s="23">
        <f>Q615/86</f>
        <v>0.20930232558139536</v>
      </c>
      <c r="T615" s="12" t="s">
        <v>427</v>
      </c>
      <c r="U615" s="11" t="s">
        <v>341</v>
      </c>
      <c r="V615" s="13" t="s">
        <v>173</v>
      </c>
      <c r="W615" s="11" t="s">
        <v>223</v>
      </c>
      <c r="X615" s="9" t="s">
        <v>130</v>
      </c>
      <c r="Y615" s="8">
        <v>6</v>
      </c>
      <c r="Z615" s="14" t="s">
        <v>262</v>
      </c>
      <c r="AA615" s="9" t="s">
        <v>420</v>
      </c>
      <c r="AB615" s="9" t="s">
        <v>247</v>
      </c>
      <c r="AC615" s="27" t="s">
        <v>421</v>
      </c>
      <c r="AD615" s="21"/>
      <c r="AE615" s="3"/>
      <c r="AF615" s="3"/>
    </row>
    <row r="616" spans="1:32" s="15" customFormat="1" ht="18" customHeight="1" x14ac:dyDescent="0.3">
      <c r="A616" s="10" t="s">
        <v>65</v>
      </c>
      <c r="B616" s="10">
        <v>1</v>
      </c>
      <c r="C616" s="10">
        <v>3</v>
      </c>
      <c r="D616" s="10">
        <v>9</v>
      </c>
      <c r="E616" s="10">
        <v>1</v>
      </c>
      <c r="F616" s="10">
        <v>3</v>
      </c>
      <c r="G616" s="10">
        <v>1</v>
      </c>
      <c r="H616" s="10"/>
      <c r="I616" s="10"/>
      <c r="J616" s="10"/>
      <c r="K616" s="10"/>
      <c r="L616" s="10"/>
      <c r="M616" s="10"/>
      <c r="N616" s="10"/>
      <c r="O616" s="10"/>
      <c r="P616" s="10"/>
      <c r="Q616" s="10">
        <f>B616+C616+D616+E616+F616+G616</f>
        <v>18</v>
      </c>
      <c r="R616" s="10">
        <v>8</v>
      </c>
      <c r="S616" s="23">
        <f>Q616/86</f>
        <v>0.20930232558139536</v>
      </c>
      <c r="T616" s="12" t="s">
        <v>427</v>
      </c>
      <c r="U616" s="11" t="s">
        <v>554</v>
      </c>
      <c r="V616" s="13" t="s">
        <v>602</v>
      </c>
      <c r="W616" s="11" t="s">
        <v>281</v>
      </c>
      <c r="X616" s="9" t="s">
        <v>144</v>
      </c>
      <c r="Y616" s="8">
        <v>6</v>
      </c>
      <c r="Z616" s="14" t="s">
        <v>398</v>
      </c>
      <c r="AA616" s="9" t="s">
        <v>1036</v>
      </c>
      <c r="AB616" s="9" t="s">
        <v>1037</v>
      </c>
      <c r="AC616" s="27" t="s">
        <v>281</v>
      </c>
      <c r="AD616" s="21"/>
      <c r="AE616" s="3"/>
      <c r="AF616" s="3"/>
    </row>
    <row r="617" spans="1:32" s="15" customFormat="1" ht="18" customHeight="1" x14ac:dyDescent="0.3">
      <c r="A617" s="10" t="s">
        <v>58</v>
      </c>
      <c r="B617" s="10">
        <v>0</v>
      </c>
      <c r="C617" s="10">
        <v>5</v>
      </c>
      <c r="D617" s="10">
        <v>6</v>
      </c>
      <c r="E617" s="10">
        <v>3</v>
      </c>
      <c r="F617" s="10">
        <v>3</v>
      </c>
      <c r="G617" s="10">
        <v>1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>
        <f>B617+C617+D617+E617+F617+G617</f>
        <v>18</v>
      </c>
      <c r="R617" s="10">
        <v>9</v>
      </c>
      <c r="S617" s="23">
        <f>Q617/86</f>
        <v>0.20930232558139536</v>
      </c>
      <c r="T617" s="12" t="s">
        <v>427</v>
      </c>
      <c r="U617" s="11" t="s">
        <v>669</v>
      </c>
      <c r="V617" s="13" t="s">
        <v>247</v>
      </c>
      <c r="W617" s="11" t="s">
        <v>378</v>
      </c>
      <c r="X617" s="9" t="s">
        <v>135</v>
      </c>
      <c r="Y617" s="8">
        <v>6</v>
      </c>
      <c r="Z617" s="14" t="s">
        <v>272</v>
      </c>
      <c r="AA617" s="9" t="s">
        <v>621</v>
      </c>
      <c r="AB617" s="9" t="s">
        <v>622</v>
      </c>
      <c r="AC617" s="27" t="s">
        <v>329</v>
      </c>
      <c r="AD617" s="21"/>
      <c r="AE617" s="3"/>
      <c r="AF617" s="3"/>
    </row>
    <row r="618" spans="1:32" s="15" customFormat="1" ht="18" customHeight="1" x14ac:dyDescent="0.3">
      <c r="A618" s="10" t="s">
        <v>56</v>
      </c>
      <c r="B618" s="10">
        <v>0</v>
      </c>
      <c r="C618" s="10">
        <v>2</v>
      </c>
      <c r="D618" s="10">
        <v>10</v>
      </c>
      <c r="E618" s="10">
        <v>0</v>
      </c>
      <c r="F618" s="10">
        <v>3</v>
      </c>
      <c r="G618" s="10">
        <v>3</v>
      </c>
      <c r="H618" s="10"/>
      <c r="I618" s="10"/>
      <c r="J618" s="10"/>
      <c r="K618" s="10"/>
      <c r="L618" s="10"/>
      <c r="M618" s="10"/>
      <c r="N618" s="10"/>
      <c r="O618" s="10"/>
      <c r="P618" s="10"/>
      <c r="Q618" s="10">
        <f>B618+C618+D618+E618+F618+G618</f>
        <v>18</v>
      </c>
      <c r="R618" s="10">
        <v>2</v>
      </c>
      <c r="S618" s="23">
        <f>Q618/86</f>
        <v>0.20930232558139536</v>
      </c>
      <c r="T618" s="12" t="s">
        <v>427</v>
      </c>
      <c r="U618" s="11" t="s">
        <v>511</v>
      </c>
      <c r="V618" s="13" t="s">
        <v>512</v>
      </c>
      <c r="W618" s="11" t="s">
        <v>322</v>
      </c>
      <c r="X618" s="9" t="s">
        <v>132</v>
      </c>
      <c r="Y618" s="8">
        <v>6</v>
      </c>
      <c r="Z618" s="14" t="s">
        <v>344</v>
      </c>
      <c r="AA618" s="9" t="s">
        <v>510</v>
      </c>
      <c r="AB618" s="9"/>
      <c r="AC618" s="27"/>
      <c r="AD618" s="21"/>
      <c r="AE618" s="3"/>
      <c r="AF618" s="3"/>
    </row>
    <row r="619" spans="1:32" s="15" customFormat="1" ht="18" customHeight="1" x14ac:dyDescent="0.3">
      <c r="A619" s="10" t="s">
        <v>63</v>
      </c>
      <c r="B619" s="10">
        <v>0</v>
      </c>
      <c r="C619" s="10">
        <v>3</v>
      </c>
      <c r="D619" s="10">
        <v>10</v>
      </c>
      <c r="E619" s="10">
        <v>0</v>
      </c>
      <c r="F619" s="10">
        <v>1</v>
      </c>
      <c r="G619" s="10">
        <v>3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f>B619+C619+D619+E619+F619+G619</f>
        <v>17</v>
      </c>
      <c r="R619" s="10">
        <v>10</v>
      </c>
      <c r="S619" s="23">
        <f>Q619/86</f>
        <v>0.19767441860465115</v>
      </c>
      <c r="T619" s="12" t="s">
        <v>427</v>
      </c>
      <c r="U619" s="11" t="s">
        <v>670</v>
      </c>
      <c r="V619" s="13" t="s">
        <v>298</v>
      </c>
      <c r="W619" s="11" t="s">
        <v>223</v>
      </c>
      <c r="X619" s="9" t="s">
        <v>135</v>
      </c>
      <c r="Y619" s="8">
        <v>6</v>
      </c>
      <c r="Z619" s="14" t="s">
        <v>262</v>
      </c>
      <c r="AA619" s="9" t="s">
        <v>621</v>
      </c>
      <c r="AB619" s="9" t="s">
        <v>622</v>
      </c>
      <c r="AC619" s="27" t="s">
        <v>329</v>
      </c>
      <c r="AD619" s="21"/>
      <c r="AE619" s="3"/>
      <c r="AF619" s="3"/>
    </row>
    <row r="620" spans="1:32" s="15" customFormat="1" ht="18" customHeight="1" x14ac:dyDescent="0.3">
      <c r="A620" s="10" t="s">
        <v>57</v>
      </c>
      <c r="B620" s="10">
        <v>3</v>
      </c>
      <c r="C620" s="10">
        <v>3</v>
      </c>
      <c r="D620" s="10">
        <v>4</v>
      </c>
      <c r="E620" s="10">
        <v>3</v>
      </c>
      <c r="F620" s="10">
        <v>3</v>
      </c>
      <c r="G620" s="10">
        <v>1</v>
      </c>
      <c r="H620" s="10"/>
      <c r="I620" s="10"/>
      <c r="J620" s="10"/>
      <c r="K620" s="10"/>
      <c r="L620" s="10"/>
      <c r="M620" s="10"/>
      <c r="N620" s="10"/>
      <c r="O620" s="10"/>
      <c r="P620" s="10"/>
      <c r="Q620" s="10">
        <f>B620+C620+D620+E620+F620+G620</f>
        <v>17</v>
      </c>
      <c r="R620" s="10">
        <v>3</v>
      </c>
      <c r="S620" s="23">
        <f>Q620/86</f>
        <v>0.19767441860465115</v>
      </c>
      <c r="T620" s="12" t="s">
        <v>427</v>
      </c>
      <c r="U620" s="11" t="s">
        <v>513</v>
      </c>
      <c r="V620" s="13" t="s">
        <v>514</v>
      </c>
      <c r="W620" s="11" t="s">
        <v>281</v>
      </c>
      <c r="X620" s="9" t="s">
        <v>132</v>
      </c>
      <c r="Y620" s="8">
        <v>6</v>
      </c>
      <c r="Z620" s="14" t="s">
        <v>344</v>
      </c>
      <c r="AA620" s="9" t="s">
        <v>510</v>
      </c>
      <c r="AB620" s="9"/>
      <c r="AC620" s="27"/>
      <c r="AD620" s="21"/>
      <c r="AE620" s="3"/>
      <c r="AF620" s="3"/>
    </row>
    <row r="621" spans="1:32" s="15" customFormat="1" ht="18" customHeight="1" x14ac:dyDescent="0.3">
      <c r="A621" s="107" t="s">
        <v>55</v>
      </c>
      <c r="B621" s="107">
        <v>1</v>
      </c>
      <c r="C621" s="107">
        <v>1</v>
      </c>
      <c r="D621" s="107">
        <v>10</v>
      </c>
      <c r="E621" s="107">
        <v>1</v>
      </c>
      <c r="F621" s="107">
        <v>3</v>
      </c>
      <c r="G621" s="107">
        <v>1</v>
      </c>
      <c r="H621" s="107"/>
      <c r="I621" s="107"/>
      <c r="J621" s="107"/>
      <c r="K621" s="107"/>
      <c r="L621" s="107"/>
      <c r="M621" s="107"/>
      <c r="N621" s="107"/>
      <c r="O621" s="107"/>
      <c r="P621" s="107"/>
      <c r="Q621" s="107">
        <f>B621+C621+D621+E621+F621+G621</f>
        <v>17</v>
      </c>
      <c r="R621" s="107">
        <v>1</v>
      </c>
      <c r="S621" s="23">
        <f>Q621/86</f>
        <v>0.19767441860465115</v>
      </c>
      <c r="T621" s="109" t="s">
        <v>2133</v>
      </c>
      <c r="U621" s="11" t="s">
        <v>2150</v>
      </c>
      <c r="V621" s="13" t="s">
        <v>1989</v>
      </c>
      <c r="W621" s="11" t="s">
        <v>690</v>
      </c>
      <c r="X621" s="110" t="s">
        <v>2131</v>
      </c>
      <c r="Y621" s="111">
        <v>6</v>
      </c>
      <c r="Z621" s="14" t="s">
        <v>262</v>
      </c>
      <c r="AA621" s="110" t="s">
        <v>2130</v>
      </c>
      <c r="AB621" s="110" t="s">
        <v>387</v>
      </c>
      <c r="AC621" s="120" t="s">
        <v>610</v>
      </c>
      <c r="AD621" s="21"/>
      <c r="AE621" s="1"/>
      <c r="AF621" s="1"/>
    </row>
    <row r="622" spans="1:32" s="3" customFormat="1" ht="18" customHeight="1" x14ac:dyDescent="0.3">
      <c r="A622" s="10" t="s">
        <v>57</v>
      </c>
      <c r="B622" s="10">
        <v>8</v>
      </c>
      <c r="C622" s="10">
        <v>2</v>
      </c>
      <c r="D622" s="10">
        <v>0</v>
      </c>
      <c r="E622" s="10">
        <v>4</v>
      </c>
      <c r="F622" s="10">
        <v>2</v>
      </c>
      <c r="G622" s="10">
        <v>1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>
        <f>B622+C622+D622+E622+F622+G622</f>
        <v>17</v>
      </c>
      <c r="R622" s="10">
        <v>9</v>
      </c>
      <c r="S622" s="23">
        <f>Q622/86</f>
        <v>0.19767441860465115</v>
      </c>
      <c r="T622" s="12" t="s">
        <v>427</v>
      </c>
      <c r="U622" s="11" t="s">
        <v>1048</v>
      </c>
      <c r="V622" s="13" t="s">
        <v>505</v>
      </c>
      <c r="W622" s="11" t="s">
        <v>192</v>
      </c>
      <c r="X622" s="9" t="s">
        <v>144</v>
      </c>
      <c r="Y622" s="8">
        <v>6</v>
      </c>
      <c r="Z622" s="14" t="s">
        <v>262</v>
      </c>
      <c r="AA622" s="9" t="s">
        <v>1036</v>
      </c>
      <c r="AB622" s="9" t="s">
        <v>1037</v>
      </c>
      <c r="AC622" s="27" t="s">
        <v>281</v>
      </c>
      <c r="AD622" s="21"/>
    </row>
    <row r="623" spans="1:32" s="3" customFormat="1" ht="18" customHeight="1" x14ac:dyDescent="0.3">
      <c r="A623" s="107" t="s">
        <v>53</v>
      </c>
      <c r="B623" s="107">
        <v>1</v>
      </c>
      <c r="C623" s="107">
        <v>2</v>
      </c>
      <c r="D623" s="107">
        <v>11</v>
      </c>
      <c r="E623" s="107">
        <v>1</v>
      </c>
      <c r="F623" s="107">
        <v>1</v>
      </c>
      <c r="G623" s="107">
        <v>0</v>
      </c>
      <c r="H623" s="107"/>
      <c r="I623" s="107"/>
      <c r="J623" s="107"/>
      <c r="K623" s="107"/>
      <c r="L623" s="107"/>
      <c r="M623" s="107"/>
      <c r="N623" s="107"/>
      <c r="O623" s="107"/>
      <c r="P623" s="107"/>
      <c r="Q623" s="107">
        <f>B623+C623+D623+E623+F623+G623</f>
        <v>16</v>
      </c>
      <c r="R623" s="107">
        <v>2</v>
      </c>
      <c r="S623" s="23">
        <f>Q623/86</f>
        <v>0.18604651162790697</v>
      </c>
      <c r="T623" s="109" t="s">
        <v>2133</v>
      </c>
      <c r="U623" s="11" t="s">
        <v>2147</v>
      </c>
      <c r="V623" s="13" t="s">
        <v>2148</v>
      </c>
      <c r="W623" s="11" t="s">
        <v>694</v>
      </c>
      <c r="X623" s="110" t="s">
        <v>2131</v>
      </c>
      <c r="Y623" s="111">
        <v>6</v>
      </c>
      <c r="Z623" s="14" t="s">
        <v>262</v>
      </c>
      <c r="AA623" s="110" t="s">
        <v>2130</v>
      </c>
      <c r="AB623" s="110" t="s">
        <v>387</v>
      </c>
      <c r="AC623" s="120" t="s">
        <v>610</v>
      </c>
      <c r="AD623" s="21"/>
      <c r="AE623" s="1"/>
      <c r="AF623" s="1"/>
    </row>
    <row r="624" spans="1:32" s="20" customFormat="1" ht="18" customHeight="1" x14ac:dyDescent="0.3">
      <c r="A624" s="10" t="s">
        <v>56</v>
      </c>
      <c r="B624" s="10">
        <v>6</v>
      </c>
      <c r="C624" s="10">
        <v>2</v>
      </c>
      <c r="D624" s="10">
        <v>4</v>
      </c>
      <c r="E624" s="10">
        <v>0</v>
      </c>
      <c r="F624" s="10">
        <v>2</v>
      </c>
      <c r="G624" s="10">
        <v>2</v>
      </c>
      <c r="H624" s="10"/>
      <c r="I624" s="10"/>
      <c r="J624" s="10"/>
      <c r="K624" s="10"/>
      <c r="L624" s="10"/>
      <c r="M624" s="10"/>
      <c r="N624" s="10"/>
      <c r="O624" s="10"/>
      <c r="P624" s="10"/>
      <c r="Q624" s="10">
        <f>B624+C624+D624+E624+F624+G624</f>
        <v>16</v>
      </c>
      <c r="R624" s="10">
        <v>3</v>
      </c>
      <c r="S624" s="23">
        <f>Q624/86</f>
        <v>0.18604651162790697</v>
      </c>
      <c r="T624" s="12" t="s">
        <v>427</v>
      </c>
      <c r="U624" s="11" t="s">
        <v>1600</v>
      </c>
      <c r="V624" s="13" t="s">
        <v>173</v>
      </c>
      <c r="W624" s="11" t="s">
        <v>1544</v>
      </c>
      <c r="X624" s="9" t="s">
        <v>155</v>
      </c>
      <c r="Y624" s="8">
        <v>6</v>
      </c>
      <c r="Z624" s="14" t="s">
        <v>193</v>
      </c>
      <c r="AA624" s="9" t="s">
        <v>1592</v>
      </c>
      <c r="AB624" s="9" t="s">
        <v>387</v>
      </c>
      <c r="AC624" s="27" t="s">
        <v>433</v>
      </c>
      <c r="AD624" s="21"/>
      <c r="AE624" s="3"/>
      <c r="AF624" s="3"/>
    </row>
    <row r="625" spans="1:32" s="20" customFormat="1" ht="18" customHeight="1" x14ac:dyDescent="0.3">
      <c r="A625" s="10" t="s">
        <v>61</v>
      </c>
      <c r="B625" s="10">
        <v>0</v>
      </c>
      <c r="C625" s="10">
        <v>5</v>
      </c>
      <c r="D625" s="10">
        <v>8</v>
      </c>
      <c r="E625" s="10">
        <v>0</v>
      </c>
      <c r="F625" s="10">
        <v>0</v>
      </c>
      <c r="G625" s="10">
        <v>3</v>
      </c>
      <c r="H625" s="10"/>
      <c r="I625" s="10"/>
      <c r="J625" s="10"/>
      <c r="K625" s="10"/>
      <c r="L625" s="10"/>
      <c r="M625" s="10"/>
      <c r="N625" s="10"/>
      <c r="O625" s="10"/>
      <c r="P625" s="10"/>
      <c r="Q625" s="10">
        <f>B625+C625+D625+E625+F625+G625</f>
        <v>16</v>
      </c>
      <c r="R625" s="10">
        <v>5</v>
      </c>
      <c r="S625" s="23">
        <f>Q625/86</f>
        <v>0.18604651162790697</v>
      </c>
      <c r="T625" s="12" t="s">
        <v>427</v>
      </c>
      <c r="U625" s="11" t="s">
        <v>1927</v>
      </c>
      <c r="V625" s="13" t="s">
        <v>1597</v>
      </c>
      <c r="W625" s="11" t="s">
        <v>192</v>
      </c>
      <c r="X625" s="9" t="s">
        <v>165</v>
      </c>
      <c r="Y625" s="8">
        <v>6</v>
      </c>
      <c r="Z625" s="14" t="s">
        <v>1891</v>
      </c>
      <c r="AA625" s="9" t="s">
        <v>1908</v>
      </c>
      <c r="AB625" s="9" t="s">
        <v>1909</v>
      </c>
      <c r="AC625" s="27" t="s">
        <v>610</v>
      </c>
      <c r="AD625" s="21"/>
      <c r="AE625" s="3"/>
      <c r="AF625" s="3"/>
    </row>
    <row r="626" spans="1:32" s="20" customFormat="1" ht="18" customHeight="1" x14ac:dyDescent="0.3">
      <c r="A626" s="10" t="s">
        <v>56</v>
      </c>
      <c r="B626" s="10">
        <v>4</v>
      </c>
      <c r="C626" s="10">
        <v>0</v>
      </c>
      <c r="D626" s="10">
        <v>8</v>
      </c>
      <c r="E626" s="10">
        <v>0</v>
      </c>
      <c r="F626" s="10">
        <v>3</v>
      </c>
      <c r="G626" s="10">
        <v>1</v>
      </c>
      <c r="H626" s="10"/>
      <c r="I626" s="10"/>
      <c r="J626" s="10"/>
      <c r="K626" s="10"/>
      <c r="L626" s="10"/>
      <c r="M626" s="10"/>
      <c r="N626" s="10"/>
      <c r="O626" s="10"/>
      <c r="P626" s="10"/>
      <c r="Q626" s="10">
        <f>B626+C626+D626+E626+F626+G626</f>
        <v>16</v>
      </c>
      <c r="R626" s="10">
        <v>2</v>
      </c>
      <c r="S626" s="23">
        <f>Q626/86</f>
        <v>0.18604651162790697</v>
      </c>
      <c r="T626" s="12" t="s">
        <v>427</v>
      </c>
      <c r="U626" s="11" t="s">
        <v>793</v>
      </c>
      <c r="V626" s="13" t="s">
        <v>173</v>
      </c>
      <c r="W626" s="11" t="s">
        <v>336</v>
      </c>
      <c r="X626" s="9" t="s">
        <v>139</v>
      </c>
      <c r="Y626" s="8">
        <v>6</v>
      </c>
      <c r="Z626" s="14" t="s">
        <v>258</v>
      </c>
      <c r="AA626" s="9" t="s">
        <v>791</v>
      </c>
      <c r="AB626" s="9" t="s">
        <v>666</v>
      </c>
      <c r="AC626" s="27" t="s">
        <v>322</v>
      </c>
      <c r="AD626" s="21"/>
      <c r="AE626" s="3"/>
      <c r="AF626" s="3"/>
    </row>
    <row r="627" spans="1:32" s="20" customFormat="1" ht="18" customHeight="1" x14ac:dyDescent="0.3">
      <c r="A627" s="10" t="s">
        <v>58</v>
      </c>
      <c r="B627" s="10">
        <v>0</v>
      </c>
      <c r="C627" s="10">
        <v>1</v>
      </c>
      <c r="D627" s="10">
        <v>3</v>
      </c>
      <c r="E627" s="10">
        <v>3</v>
      </c>
      <c r="F627" s="10">
        <v>5</v>
      </c>
      <c r="G627" s="10">
        <v>4</v>
      </c>
      <c r="H627" s="10"/>
      <c r="I627" s="10"/>
      <c r="J627" s="10"/>
      <c r="K627" s="10"/>
      <c r="L627" s="10"/>
      <c r="M627" s="10"/>
      <c r="N627" s="10"/>
      <c r="O627" s="10"/>
      <c r="P627" s="10"/>
      <c r="Q627" s="10">
        <f>B627+C627+D627+E627+F627+G627</f>
        <v>16</v>
      </c>
      <c r="R627" s="10">
        <v>4</v>
      </c>
      <c r="S627" s="23">
        <f>Q627/86</f>
        <v>0.18604651162790697</v>
      </c>
      <c r="T627" s="12" t="s">
        <v>427</v>
      </c>
      <c r="U627" s="11" t="s">
        <v>515</v>
      </c>
      <c r="V627" s="13" t="s">
        <v>516</v>
      </c>
      <c r="W627" s="11" t="s">
        <v>187</v>
      </c>
      <c r="X627" s="9" t="s">
        <v>132</v>
      </c>
      <c r="Y627" s="8">
        <v>6</v>
      </c>
      <c r="Z627" s="14" t="s">
        <v>344</v>
      </c>
      <c r="AA627" s="9" t="s">
        <v>510</v>
      </c>
      <c r="AB627" s="9"/>
      <c r="AC627" s="27"/>
      <c r="AD627" s="21"/>
      <c r="AE627" s="3"/>
      <c r="AF627" s="3"/>
    </row>
    <row r="628" spans="1:32" s="20" customFormat="1" ht="18" customHeight="1" x14ac:dyDescent="0.3">
      <c r="A628" s="10" t="s">
        <v>54</v>
      </c>
      <c r="B628" s="10">
        <v>1</v>
      </c>
      <c r="C628" s="10">
        <v>4</v>
      </c>
      <c r="D628" s="10">
        <v>5</v>
      </c>
      <c r="E628" s="10">
        <v>0</v>
      </c>
      <c r="F628" s="10">
        <v>3</v>
      </c>
      <c r="G628" s="10">
        <v>2</v>
      </c>
      <c r="H628" s="10"/>
      <c r="I628" s="10"/>
      <c r="J628" s="10"/>
      <c r="K628" s="10"/>
      <c r="L628" s="10"/>
      <c r="M628" s="10"/>
      <c r="N628" s="10"/>
      <c r="O628" s="10"/>
      <c r="P628" s="10"/>
      <c r="Q628" s="10">
        <f>B628+C628+D628+E628+F628+G628</f>
        <v>15</v>
      </c>
      <c r="R628" s="10">
        <v>6</v>
      </c>
      <c r="S628" s="23">
        <f>Q628/86</f>
        <v>0.1744186046511628</v>
      </c>
      <c r="T628" s="12" t="s">
        <v>427</v>
      </c>
      <c r="U628" s="11" t="s">
        <v>1708</v>
      </c>
      <c r="V628" s="13" t="s">
        <v>1709</v>
      </c>
      <c r="W628" s="11" t="s">
        <v>1710</v>
      </c>
      <c r="X628" s="9" t="s">
        <v>2081</v>
      </c>
      <c r="Y628" s="8">
        <v>6</v>
      </c>
      <c r="Z628" s="14" t="s">
        <v>1704</v>
      </c>
      <c r="AA628" s="9" t="s">
        <v>1705</v>
      </c>
      <c r="AB628" s="9" t="s">
        <v>424</v>
      </c>
      <c r="AC628" s="27" t="s">
        <v>310</v>
      </c>
      <c r="AD628" s="21"/>
      <c r="AE628" s="3"/>
      <c r="AF628" s="3"/>
    </row>
    <row r="629" spans="1:32" s="20" customFormat="1" ht="18" customHeight="1" x14ac:dyDescent="0.3">
      <c r="A629" s="10" t="s">
        <v>56</v>
      </c>
      <c r="B629" s="10">
        <v>5</v>
      </c>
      <c r="C629" s="10">
        <v>0</v>
      </c>
      <c r="D629" s="10">
        <v>4</v>
      </c>
      <c r="E629" s="10">
        <v>1</v>
      </c>
      <c r="F629" s="10">
        <v>3</v>
      </c>
      <c r="G629" s="10">
        <v>2</v>
      </c>
      <c r="H629" s="10"/>
      <c r="I629" s="10"/>
      <c r="J629" s="10"/>
      <c r="K629" s="10"/>
      <c r="L629" s="10"/>
      <c r="M629" s="10"/>
      <c r="N629" s="10"/>
      <c r="O629" s="10"/>
      <c r="P629" s="10"/>
      <c r="Q629" s="10">
        <f>B629+C629+D629+E629+F629+G629</f>
        <v>15</v>
      </c>
      <c r="R629" s="10">
        <v>10</v>
      </c>
      <c r="S629" s="23">
        <f>Q629/86</f>
        <v>0.1744186046511628</v>
      </c>
      <c r="T629" s="12" t="s">
        <v>427</v>
      </c>
      <c r="U629" s="11" t="s">
        <v>1049</v>
      </c>
      <c r="V629" s="13" t="s">
        <v>1050</v>
      </c>
      <c r="W629" s="11" t="s">
        <v>204</v>
      </c>
      <c r="X629" s="9" t="s">
        <v>144</v>
      </c>
      <c r="Y629" s="8">
        <v>6</v>
      </c>
      <c r="Z629" s="14" t="s">
        <v>262</v>
      </c>
      <c r="AA629" s="9" t="s">
        <v>1036</v>
      </c>
      <c r="AB629" s="9" t="s">
        <v>1037</v>
      </c>
      <c r="AC629" s="27" t="s">
        <v>281</v>
      </c>
      <c r="AD629" s="21"/>
      <c r="AE629" s="3"/>
      <c r="AF629" s="3"/>
    </row>
    <row r="630" spans="1:32" s="3" customFormat="1" ht="18" customHeight="1" x14ac:dyDescent="0.3">
      <c r="A630" s="10" t="s">
        <v>55</v>
      </c>
      <c r="B630" s="10">
        <v>2</v>
      </c>
      <c r="C630" s="10">
        <v>2</v>
      </c>
      <c r="D630" s="10">
        <v>5</v>
      </c>
      <c r="E630" s="10">
        <v>0</v>
      </c>
      <c r="F630" s="10">
        <v>5</v>
      </c>
      <c r="G630" s="10">
        <v>1</v>
      </c>
      <c r="H630" s="10"/>
      <c r="I630" s="10"/>
      <c r="J630" s="10"/>
      <c r="K630" s="10"/>
      <c r="L630" s="10"/>
      <c r="M630" s="10"/>
      <c r="N630" s="10"/>
      <c r="O630" s="10"/>
      <c r="P630" s="10"/>
      <c r="Q630" s="10">
        <f>B630+C630+D630+E630+F630+G630</f>
        <v>15</v>
      </c>
      <c r="R630" s="10">
        <v>4</v>
      </c>
      <c r="S630" s="23">
        <f>Q630/86</f>
        <v>0.1744186046511628</v>
      </c>
      <c r="T630" s="12" t="s">
        <v>427</v>
      </c>
      <c r="U630" s="11" t="s">
        <v>2024</v>
      </c>
      <c r="V630" s="13" t="s">
        <v>287</v>
      </c>
      <c r="W630" s="11" t="s">
        <v>2025</v>
      </c>
      <c r="X630" s="9" t="s">
        <v>170</v>
      </c>
      <c r="Y630" s="8">
        <v>6</v>
      </c>
      <c r="Z630" s="14">
        <v>4</v>
      </c>
      <c r="AA630" s="9" t="s">
        <v>2014</v>
      </c>
      <c r="AB630" s="9" t="s">
        <v>2015</v>
      </c>
      <c r="AC630" s="27" t="s">
        <v>2129</v>
      </c>
      <c r="AD630" s="21"/>
    </row>
    <row r="631" spans="1:32" s="3" customFormat="1" ht="18" customHeight="1" x14ac:dyDescent="0.3">
      <c r="A631" s="10" t="s">
        <v>53</v>
      </c>
      <c r="B631" s="10">
        <v>3</v>
      </c>
      <c r="C631" s="10">
        <v>1</v>
      </c>
      <c r="D631" s="10">
        <v>8</v>
      </c>
      <c r="E631" s="10">
        <v>0</v>
      </c>
      <c r="F631" s="10">
        <v>2</v>
      </c>
      <c r="G631" s="10">
        <v>1</v>
      </c>
      <c r="H631" s="10"/>
      <c r="I631" s="10"/>
      <c r="J631" s="10"/>
      <c r="K631" s="10"/>
      <c r="L631" s="10"/>
      <c r="M631" s="10"/>
      <c r="N631" s="10"/>
      <c r="O631" s="10"/>
      <c r="P631" s="10"/>
      <c r="Q631" s="10">
        <f>B631+C631+D631+E631+F631+G631</f>
        <v>15</v>
      </c>
      <c r="R631" s="10">
        <v>1</v>
      </c>
      <c r="S631" s="23">
        <f>Q631/86</f>
        <v>0.1744186046511628</v>
      </c>
      <c r="T631" s="12" t="s">
        <v>427</v>
      </c>
      <c r="U631" s="11" t="s">
        <v>837</v>
      </c>
      <c r="V631" s="13" t="s">
        <v>400</v>
      </c>
      <c r="W631" s="11" t="s">
        <v>281</v>
      </c>
      <c r="X631" s="9" t="s">
        <v>150</v>
      </c>
      <c r="Y631" s="8">
        <v>6</v>
      </c>
      <c r="Z631" s="14" t="s">
        <v>344</v>
      </c>
      <c r="AA631" s="9" t="s">
        <v>1244</v>
      </c>
      <c r="AB631" s="9" t="s">
        <v>381</v>
      </c>
      <c r="AC631" s="27" t="s">
        <v>310</v>
      </c>
      <c r="AD631" s="21"/>
    </row>
    <row r="632" spans="1:32" s="3" customFormat="1" ht="18" customHeight="1" x14ac:dyDescent="0.3">
      <c r="A632" s="10" t="s">
        <v>55</v>
      </c>
      <c r="B632" s="10">
        <v>6</v>
      </c>
      <c r="C632" s="10">
        <v>1</v>
      </c>
      <c r="D632" s="10">
        <v>2</v>
      </c>
      <c r="E632" s="10">
        <v>1</v>
      </c>
      <c r="F632" s="10">
        <v>3</v>
      </c>
      <c r="G632" s="10">
        <v>2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0">
        <f>B632+C632+D632+E632+F632+G632</f>
        <v>15</v>
      </c>
      <c r="R632" s="10">
        <v>5</v>
      </c>
      <c r="S632" s="23">
        <f>Q632/86</f>
        <v>0.1744186046511628</v>
      </c>
      <c r="T632" s="12" t="s">
        <v>427</v>
      </c>
      <c r="U632" s="11" t="s">
        <v>517</v>
      </c>
      <c r="V632" s="13" t="s">
        <v>518</v>
      </c>
      <c r="W632" s="11" t="s">
        <v>214</v>
      </c>
      <c r="X632" s="9" t="s">
        <v>132</v>
      </c>
      <c r="Y632" s="8">
        <v>6</v>
      </c>
      <c r="Z632" s="14" t="s">
        <v>272</v>
      </c>
      <c r="AA632" s="9" t="s">
        <v>510</v>
      </c>
      <c r="AB632" s="9"/>
      <c r="AC632" s="27"/>
      <c r="AD632" s="21"/>
    </row>
    <row r="633" spans="1:32" s="3" customFormat="1" ht="18" customHeight="1" x14ac:dyDescent="0.3">
      <c r="A633" s="10" t="s">
        <v>59</v>
      </c>
      <c r="B633" s="10">
        <v>0</v>
      </c>
      <c r="C633" s="10">
        <v>10</v>
      </c>
      <c r="D633" s="10">
        <v>0</v>
      </c>
      <c r="E633" s="10">
        <v>0</v>
      </c>
      <c r="F633" s="10">
        <v>3</v>
      </c>
      <c r="G633" s="10">
        <v>1</v>
      </c>
      <c r="H633" s="10"/>
      <c r="I633" s="10"/>
      <c r="J633" s="10"/>
      <c r="K633" s="10"/>
      <c r="L633" s="10"/>
      <c r="M633" s="10"/>
      <c r="N633" s="10"/>
      <c r="O633" s="10"/>
      <c r="P633" s="10"/>
      <c r="Q633" s="10">
        <f>B633+C633+D633+E633+F633+G633</f>
        <v>14</v>
      </c>
      <c r="R633" s="10">
        <v>6</v>
      </c>
      <c r="S633" s="23">
        <f>Q633/86</f>
        <v>0.16279069767441862</v>
      </c>
      <c r="T633" s="12" t="s">
        <v>427</v>
      </c>
      <c r="U633" s="11" t="s">
        <v>1928</v>
      </c>
      <c r="V633" s="13" t="s">
        <v>798</v>
      </c>
      <c r="W633" s="11" t="s">
        <v>1091</v>
      </c>
      <c r="X633" s="9" t="s">
        <v>165</v>
      </c>
      <c r="Y633" s="8">
        <v>6</v>
      </c>
      <c r="Z633" s="14" t="s">
        <v>788</v>
      </c>
      <c r="AA633" s="9" t="s">
        <v>1908</v>
      </c>
      <c r="AB633" s="9" t="s">
        <v>1909</v>
      </c>
      <c r="AC633" s="27" t="s">
        <v>610</v>
      </c>
      <c r="AD633" s="21"/>
    </row>
    <row r="634" spans="1:32" s="3" customFormat="1" ht="34.5" customHeight="1" x14ac:dyDescent="0.3">
      <c r="A634" s="10" t="s">
        <v>59</v>
      </c>
      <c r="B634" s="10">
        <v>0</v>
      </c>
      <c r="C634" s="10">
        <v>1</v>
      </c>
      <c r="D634" s="10">
        <v>8</v>
      </c>
      <c r="E634" s="10">
        <v>0</v>
      </c>
      <c r="F634" s="10">
        <v>3</v>
      </c>
      <c r="G634" s="10">
        <v>2</v>
      </c>
      <c r="H634" s="10"/>
      <c r="I634" s="10"/>
      <c r="J634" s="10"/>
      <c r="K634" s="10"/>
      <c r="L634" s="10"/>
      <c r="M634" s="10"/>
      <c r="N634" s="10"/>
      <c r="O634" s="10"/>
      <c r="P634" s="10"/>
      <c r="Q634" s="10">
        <f>B634+C634+D634+E634+F634+G634</f>
        <v>14</v>
      </c>
      <c r="R634" s="10">
        <v>12</v>
      </c>
      <c r="S634" s="23">
        <f>Q634/86</f>
        <v>0.16279069767441862</v>
      </c>
      <c r="T634" s="12" t="s">
        <v>427</v>
      </c>
      <c r="U634" s="11" t="s">
        <v>616</v>
      </c>
      <c r="V634" s="13" t="s">
        <v>1062</v>
      </c>
      <c r="W634" s="11" t="s">
        <v>214</v>
      </c>
      <c r="X634" s="9" t="s">
        <v>163</v>
      </c>
      <c r="Y634" s="8">
        <v>6</v>
      </c>
      <c r="Z634" s="14" t="s">
        <v>398</v>
      </c>
      <c r="AA634" s="9" t="s">
        <v>1787</v>
      </c>
      <c r="AB634" s="9" t="s">
        <v>228</v>
      </c>
      <c r="AC634" s="27" t="s">
        <v>731</v>
      </c>
      <c r="AD634" s="21"/>
    </row>
    <row r="635" spans="1:32" s="3" customFormat="1" ht="18" customHeight="1" x14ac:dyDescent="0.3">
      <c r="A635" s="10" t="s">
        <v>59</v>
      </c>
      <c r="B635" s="10">
        <v>3</v>
      </c>
      <c r="C635" s="10">
        <v>6</v>
      </c>
      <c r="D635" s="10">
        <v>0</v>
      </c>
      <c r="E635" s="10">
        <v>0</v>
      </c>
      <c r="F635" s="10">
        <v>3</v>
      </c>
      <c r="G635" s="10">
        <v>2</v>
      </c>
      <c r="H635" s="10"/>
      <c r="I635" s="10"/>
      <c r="J635" s="10"/>
      <c r="K635" s="10"/>
      <c r="L635" s="10"/>
      <c r="M635" s="10"/>
      <c r="N635" s="10"/>
      <c r="O635" s="10"/>
      <c r="P635" s="10"/>
      <c r="Q635" s="10">
        <f>B635+C635+D635+E635+F635+G635</f>
        <v>14</v>
      </c>
      <c r="R635" s="10">
        <v>7</v>
      </c>
      <c r="S635" s="23">
        <f>Q635/86</f>
        <v>0.16279069767441862</v>
      </c>
      <c r="T635" s="12" t="s">
        <v>427</v>
      </c>
      <c r="U635" s="11" t="s">
        <v>576</v>
      </c>
      <c r="V635" s="13" t="s">
        <v>577</v>
      </c>
      <c r="W635" s="11" t="s">
        <v>236</v>
      </c>
      <c r="X635" s="9" t="s">
        <v>133</v>
      </c>
      <c r="Y635" s="8">
        <v>6</v>
      </c>
      <c r="Z635" s="14" t="s">
        <v>344</v>
      </c>
      <c r="AA635" s="9" t="s">
        <v>529</v>
      </c>
      <c r="AB635" s="9" t="s">
        <v>381</v>
      </c>
      <c r="AC635" s="27" t="s">
        <v>178</v>
      </c>
      <c r="AD635" s="21"/>
    </row>
    <row r="636" spans="1:32" s="3" customFormat="1" ht="18" customHeight="1" x14ac:dyDescent="0.3">
      <c r="A636" s="10" t="s">
        <v>59</v>
      </c>
      <c r="B636" s="10">
        <v>0</v>
      </c>
      <c r="C636" s="10">
        <v>6</v>
      </c>
      <c r="D636" s="10">
        <v>0</v>
      </c>
      <c r="E636" s="10">
        <v>0</v>
      </c>
      <c r="F636" s="10">
        <v>5</v>
      </c>
      <c r="G636" s="10">
        <v>3</v>
      </c>
      <c r="H636" s="10"/>
      <c r="I636" s="10"/>
      <c r="J636" s="10"/>
      <c r="K636" s="10"/>
      <c r="L636" s="10"/>
      <c r="M636" s="10"/>
      <c r="N636" s="10"/>
      <c r="O636" s="10"/>
      <c r="P636" s="10"/>
      <c r="Q636" s="10">
        <f>B636+C636+D636+E636+F636+G636</f>
        <v>14</v>
      </c>
      <c r="R636" s="10">
        <v>11</v>
      </c>
      <c r="S636" s="23">
        <f>Q636/86</f>
        <v>0.16279069767441862</v>
      </c>
      <c r="T636" s="12" t="s">
        <v>427</v>
      </c>
      <c r="U636" s="11" t="s">
        <v>671</v>
      </c>
      <c r="V636" s="13" t="s">
        <v>274</v>
      </c>
      <c r="W636" s="11" t="s">
        <v>281</v>
      </c>
      <c r="X636" s="9" t="s">
        <v>135</v>
      </c>
      <c r="Y636" s="8">
        <v>6</v>
      </c>
      <c r="Z636" s="14" t="s">
        <v>272</v>
      </c>
      <c r="AA636" s="9" t="s">
        <v>621</v>
      </c>
      <c r="AB636" s="9" t="s">
        <v>622</v>
      </c>
      <c r="AC636" s="27" t="s">
        <v>329</v>
      </c>
      <c r="AD636" s="21"/>
    </row>
    <row r="637" spans="1:32" s="3" customFormat="1" ht="18" customHeight="1" x14ac:dyDescent="0.3">
      <c r="A637" s="10" t="s">
        <v>55</v>
      </c>
      <c r="B637" s="10">
        <v>0</v>
      </c>
      <c r="C637" s="10">
        <v>3</v>
      </c>
      <c r="D637" s="10">
        <v>3</v>
      </c>
      <c r="E637" s="10">
        <v>3</v>
      </c>
      <c r="F637" s="10">
        <v>3</v>
      </c>
      <c r="G637" s="10">
        <v>2</v>
      </c>
      <c r="H637" s="10"/>
      <c r="I637" s="10"/>
      <c r="J637" s="10"/>
      <c r="K637" s="10"/>
      <c r="L637" s="10"/>
      <c r="M637" s="10"/>
      <c r="N637" s="10"/>
      <c r="O637" s="10"/>
      <c r="P637" s="10"/>
      <c r="Q637" s="10">
        <f>B637+C637+D637+E637+F637+G637</f>
        <v>14</v>
      </c>
      <c r="R637" s="10">
        <v>4</v>
      </c>
      <c r="S637" s="23">
        <f>Q637/86</f>
        <v>0.16279069767441862</v>
      </c>
      <c r="T637" s="12" t="s">
        <v>427</v>
      </c>
      <c r="U637" s="11" t="s">
        <v>747</v>
      </c>
      <c r="V637" s="13" t="s">
        <v>173</v>
      </c>
      <c r="W637" s="11" t="s">
        <v>218</v>
      </c>
      <c r="X637" s="9" t="s">
        <v>138</v>
      </c>
      <c r="Y637" s="8">
        <v>6</v>
      </c>
      <c r="Z637" s="14" t="s">
        <v>193</v>
      </c>
      <c r="AA637" s="9" t="s">
        <v>742</v>
      </c>
      <c r="AB637" s="9" t="s">
        <v>274</v>
      </c>
      <c r="AC637" s="27" t="s">
        <v>731</v>
      </c>
      <c r="AD637" s="21"/>
    </row>
    <row r="638" spans="1:32" s="3" customFormat="1" ht="18" customHeight="1" x14ac:dyDescent="0.3">
      <c r="A638" s="10" t="s">
        <v>54</v>
      </c>
      <c r="B638" s="10">
        <v>0</v>
      </c>
      <c r="C638" s="10">
        <v>8</v>
      </c>
      <c r="D638" s="10">
        <v>0</v>
      </c>
      <c r="E638" s="10">
        <v>1</v>
      </c>
      <c r="F638" s="10">
        <v>2</v>
      </c>
      <c r="G638" s="10">
        <v>2</v>
      </c>
      <c r="H638" s="10"/>
      <c r="I638" s="10"/>
      <c r="J638" s="10"/>
      <c r="K638" s="10"/>
      <c r="L638" s="10"/>
      <c r="M638" s="10"/>
      <c r="N638" s="10"/>
      <c r="O638" s="10"/>
      <c r="P638" s="10"/>
      <c r="Q638" s="10">
        <f>B638+C638+D638+E638+F638+G638</f>
        <v>13</v>
      </c>
      <c r="R638" s="10">
        <v>13</v>
      </c>
      <c r="S638" s="23">
        <f>Q638/86</f>
        <v>0.15116279069767441</v>
      </c>
      <c r="T638" s="12" t="s">
        <v>427</v>
      </c>
      <c r="U638" s="11" t="s">
        <v>1815</v>
      </c>
      <c r="V638" s="13" t="s">
        <v>532</v>
      </c>
      <c r="W638" s="11" t="s">
        <v>425</v>
      </c>
      <c r="X638" s="9" t="s">
        <v>163</v>
      </c>
      <c r="Y638" s="8">
        <v>6</v>
      </c>
      <c r="Z638" s="14" t="s">
        <v>272</v>
      </c>
      <c r="AA638" s="9" t="s">
        <v>1787</v>
      </c>
      <c r="AB638" s="9" t="s">
        <v>228</v>
      </c>
      <c r="AC638" s="27" t="s">
        <v>731</v>
      </c>
      <c r="AD638" s="21"/>
    </row>
    <row r="639" spans="1:32" s="3" customFormat="1" ht="18" customHeight="1" x14ac:dyDescent="0.3">
      <c r="A639" s="10" t="s">
        <v>55</v>
      </c>
      <c r="B639" s="10">
        <v>2</v>
      </c>
      <c r="C639" s="10">
        <v>1</v>
      </c>
      <c r="D639" s="10">
        <v>4</v>
      </c>
      <c r="E639" s="10">
        <v>3</v>
      </c>
      <c r="F639" s="10">
        <v>2</v>
      </c>
      <c r="G639" s="10">
        <v>1</v>
      </c>
      <c r="H639" s="10"/>
      <c r="I639" s="10"/>
      <c r="J639" s="10"/>
      <c r="K639" s="10"/>
      <c r="L639" s="10"/>
      <c r="M639" s="10"/>
      <c r="N639" s="10"/>
      <c r="O639" s="10"/>
      <c r="P639" s="10"/>
      <c r="Q639" s="10">
        <f>B639+C639+D639+E639+F639+G639</f>
        <v>13</v>
      </c>
      <c r="R639" s="10">
        <v>9</v>
      </c>
      <c r="S639" s="23">
        <f>Q639/86</f>
        <v>0.15116279069767441</v>
      </c>
      <c r="T639" s="12" t="s">
        <v>427</v>
      </c>
      <c r="U639" s="11" t="s">
        <v>320</v>
      </c>
      <c r="V639" s="13" t="s">
        <v>321</v>
      </c>
      <c r="W639" s="11" t="s">
        <v>322</v>
      </c>
      <c r="X639" s="9" t="s">
        <v>130</v>
      </c>
      <c r="Y639" s="8">
        <v>6</v>
      </c>
      <c r="Z639" s="14" t="s">
        <v>258</v>
      </c>
      <c r="AA639" s="9" t="s">
        <v>419</v>
      </c>
      <c r="AB639" s="9" t="s">
        <v>247</v>
      </c>
      <c r="AC639" s="27" t="s">
        <v>277</v>
      </c>
      <c r="AD639" s="21"/>
    </row>
    <row r="640" spans="1:32" s="3" customFormat="1" ht="18" customHeight="1" x14ac:dyDescent="0.3">
      <c r="A640" s="10" t="s">
        <v>53</v>
      </c>
      <c r="B640" s="10">
        <v>2</v>
      </c>
      <c r="C640" s="10">
        <v>2</v>
      </c>
      <c r="D640" s="10">
        <v>3</v>
      </c>
      <c r="E640" s="10">
        <v>1</v>
      </c>
      <c r="F640" s="10">
        <v>3</v>
      </c>
      <c r="G640" s="10">
        <v>2</v>
      </c>
      <c r="H640" s="10"/>
      <c r="I640" s="10"/>
      <c r="J640" s="10"/>
      <c r="K640" s="10"/>
      <c r="L640" s="10"/>
      <c r="M640" s="10"/>
      <c r="N640" s="10"/>
      <c r="O640" s="10"/>
      <c r="P640" s="10"/>
      <c r="Q640" s="10">
        <f>B640+C640+D640+E640+F640+G640</f>
        <v>13</v>
      </c>
      <c r="R640" s="10">
        <v>11</v>
      </c>
      <c r="S640" s="23">
        <f>Q640/86</f>
        <v>0.15116279069767441</v>
      </c>
      <c r="T640" s="12" t="s">
        <v>427</v>
      </c>
      <c r="U640" s="11" t="s">
        <v>1051</v>
      </c>
      <c r="V640" s="13" t="s">
        <v>438</v>
      </c>
      <c r="W640" s="11" t="s">
        <v>610</v>
      </c>
      <c r="X640" s="9" t="s">
        <v>144</v>
      </c>
      <c r="Y640" s="8">
        <v>6</v>
      </c>
      <c r="Z640" s="14" t="s">
        <v>398</v>
      </c>
      <c r="AA640" s="9" t="s">
        <v>1036</v>
      </c>
      <c r="AB640" s="9" t="s">
        <v>1037</v>
      </c>
      <c r="AC640" s="27" t="s">
        <v>281</v>
      </c>
      <c r="AD640" s="21"/>
    </row>
    <row r="641" spans="1:32" s="3" customFormat="1" ht="18" customHeight="1" x14ac:dyDescent="0.3">
      <c r="A641" s="10" t="s">
        <v>58</v>
      </c>
      <c r="B641" s="10">
        <v>0</v>
      </c>
      <c r="C641" s="10">
        <v>0</v>
      </c>
      <c r="D641" s="10">
        <v>9</v>
      </c>
      <c r="E641" s="10">
        <v>0</v>
      </c>
      <c r="F641" s="10">
        <v>3</v>
      </c>
      <c r="G641" s="10">
        <v>1</v>
      </c>
      <c r="H641" s="10"/>
      <c r="I641" s="10"/>
      <c r="J641" s="10"/>
      <c r="K641" s="10"/>
      <c r="L641" s="10"/>
      <c r="M641" s="10"/>
      <c r="N641" s="10"/>
      <c r="O641" s="10"/>
      <c r="P641" s="10"/>
      <c r="Q641" s="10">
        <f>B641+C641+D641+E641+F641+G641</f>
        <v>13</v>
      </c>
      <c r="R641" s="10">
        <v>7</v>
      </c>
      <c r="S641" s="23">
        <f>Q641/86</f>
        <v>0.15116279069767441</v>
      </c>
      <c r="T641" s="12" t="s">
        <v>427</v>
      </c>
      <c r="U641" s="11" t="s">
        <v>1929</v>
      </c>
      <c r="V641" s="13" t="s">
        <v>1930</v>
      </c>
      <c r="W641" s="11" t="s">
        <v>1931</v>
      </c>
      <c r="X641" s="9" t="s">
        <v>165</v>
      </c>
      <c r="Y641" s="8">
        <v>6</v>
      </c>
      <c r="Z641" s="14" t="s">
        <v>788</v>
      </c>
      <c r="AA641" s="9" t="s">
        <v>1908</v>
      </c>
      <c r="AB641" s="9" t="s">
        <v>1909</v>
      </c>
      <c r="AC641" s="27" t="s">
        <v>610</v>
      </c>
      <c r="AD641" s="21"/>
    </row>
    <row r="642" spans="1:32" s="3" customFormat="1" ht="18" customHeight="1" x14ac:dyDescent="0.3">
      <c r="A642" s="10" t="s">
        <v>55</v>
      </c>
      <c r="B642" s="10">
        <v>1</v>
      </c>
      <c r="C642" s="10">
        <v>3</v>
      </c>
      <c r="D642" s="10">
        <v>1</v>
      </c>
      <c r="E642" s="10">
        <v>3</v>
      </c>
      <c r="F642" s="10">
        <v>3</v>
      </c>
      <c r="G642" s="10">
        <v>1</v>
      </c>
      <c r="H642" s="10"/>
      <c r="I642" s="10"/>
      <c r="J642" s="10"/>
      <c r="K642" s="10"/>
      <c r="L642" s="10"/>
      <c r="M642" s="10"/>
      <c r="N642" s="10"/>
      <c r="O642" s="10"/>
      <c r="P642" s="10"/>
      <c r="Q642" s="10">
        <f>B642+C642+D642+E642+F642+G642</f>
        <v>12</v>
      </c>
      <c r="R642" s="10">
        <v>2</v>
      </c>
      <c r="S642" s="23">
        <f>Q642/86</f>
        <v>0.13953488372093023</v>
      </c>
      <c r="T642" s="12" t="s">
        <v>427</v>
      </c>
      <c r="U642" s="11" t="s">
        <v>1535</v>
      </c>
      <c r="V642" s="13" t="s">
        <v>220</v>
      </c>
      <c r="W642" s="11" t="s">
        <v>553</v>
      </c>
      <c r="X642" s="9" t="s">
        <v>154</v>
      </c>
      <c r="Y642" s="8">
        <v>6</v>
      </c>
      <c r="Z642" s="14" t="s">
        <v>1444</v>
      </c>
      <c r="AA642" s="9" t="s">
        <v>1528</v>
      </c>
      <c r="AB642" s="9" t="s">
        <v>381</v>
      </c>
      <c r="AC642" s="27" t="s">
        <v>322</v>
      </c>
      <c r="AD642" s="21"/>
      <c r="AE642" s="25"/>
      <c r="AF642" s="25"/>
    </row>
    <row r="643" spans="1:32" s="3" customFormat="1" ht="18" customHeight="1" x14ac:dyDescent="0.3">
      <c r="A643" s="10" t="s">
        <v>54</v>
      </c>
      <c r="B643" s="10">
        <v>1</v>
      </c>
      <c r="C643" s="10">
        <v>2</v>
      </c>
      <c r="D643" s="10">
        <v>8</v>
      </c>
      <c r="E643" s="10">
        <v>0</v>
      </c>
      <c r="F643" s="10">
        <v>1</v>
      </c>
      <c r="G643" s="10">
        <v>0</v>
      </c>
      <c r="H643" s="10"/>
      <c r="I643" s="10"/>
      <c r="J643" s="10"/>
      <c r="K643" s="10"/>
      <c r="L643" s="10"/>
      <c r="M643" s="10"/>
      <c r="N643" s="10"/>
      <c r="O643" s="10"/>
      <c r="P643" s="10"/>
      <c r="Q643" s="10">
        <f>B643+C643+D643+E643+F643+G643</f>
        <v>12</v>
      </c>
      <c r="R643" s="10">
        <v>1</v>
      </c>
      <c r="S643" s="23">
        <f>Q643/86</f>
        <v>0.13953488372093023</v>
      </c>
      <c r="T643" s="12" t="s">
        <v>427</v>
      </c>
      <c r="U643" s="11" t="s">
        <v>1725</v>
      </c>
      <c r="V643" s="13" t="s">
        <v>1726</v>
      </c>
      <c r="W643" s="11" t="s">
        <v>417</v>
      </c>
      <c r="X643" s="9" t="s">
        <v>158</v>
      </c>
      <c r="Y643" s="8">
        <v>6</v>
      </c>
      <c r="Z643" s="14" t="s">
        <v>344</v>
      </c>
      <c r="AA643" s="9" t="s">
        <v>1727</v>
      </c>
      <c r="AB643" s="9" t="s">
        <v>381</v>
      </c>
      <c r="AC643" s="27" t="s">
        <v>275</v>
      </c>
      <c r="AD643" s="21"/>
    </row>
    <row r="644" spans="1:32" s="3" customFormat="1" ht="18" customHeight="1" x14ac:dyDescent="0.3">
      <c r="A644" s="10" t="s">
        <v>53</v>
      </c>
      <c r="B644" s="10">
        <v>0</v>
      </c>
      <c r="C644" s="10">
        <v>5</v>
      </c>
      <c r="D644" s="10">
        <v>0</v>
      </c>
      <c r="E644" s="10">
        <v>0</v>
      </c>
      <c r="F644" s="10">
        <v>4</v>
      </c>
      <c r="G644" s="10">
        <v>3</v>
      </c>
      <c r="H644" s="10"/>
      <c r="I644" s="10"/>
      <c r="J644" s="10"/>
      <c r="K644" s="10"/>
      <c r="L644" s="10"/>
      <c r="M644" s="10"/>
      <c r="N644" s="10"/>
      <c r="O644" s="10"/>
      <c r="P644" s="10"/>
      <c r="Q644" s="10">
        <f>B644+C644+D644+E644+F644+G644</f>
        <v>12</v>
      </c>
      <c r="R644" s="10">
        <v>12</v>
      </c>
      <c r="S644" s="23">
        <f>Q644/86</f>
        <v>0.13953488372093023</v>
      </c>
      <c r="T644" s="12" t="s">
        <v>427</v>
      </c>
      <c r="U644" s="11" t="s">
        <v>672</v>
      </c>
      <c r="V644" s="13" t="s">
        <v>673</v>
      </c>
      <c r="W644" s="11" t="s">
        <v>417</v>
      </c>
      <c r="X644" s="9" t="s">
        <v>135</v>
      </c>
      <c r="Y644" s="8">
        <v>6</v>
      </c>
      <c r="Z644" s="14" t="s">
        <v>272</v>
      </c>
      <c r="AA644" s="9" t="s">
        <v>621</v>
      </c>
      <c r="AB644" s="9" t="s">
        <v>622</v>
      </c>
      <c r="AC644" s="27" t="s">
        <v>329</v>
      </c>
      <c r="AD644" s="21"/>
    </row>
    <row r="645" spans="1:32" s="3" customFormat="1" ht="18" customHeight="1" x14ac:dyDescent="0.3">
      <c r="A645" s="10" t="s">
        <v>60</v>
      </c>
      <c r="B645" s="10">
        <v>4</v>
      </c>
      <c r="C645" s="10">
        <v>3</v>
      </c>
      <c r="D645" s="10">
        <v>0</v>
      </c>
      <c r="E645" s="10">
        <v>3</v>
      </c>
      <c r="F645" s="10">
        <v>2</v>
      </c>
      <c r="G645" s="10">
        <v>0</v>
      </c>
      <c r="H645" s="10"/>
      <c r="I645" s="10"/>
      <c r="J645" s="10"/>
      <c r="K645" s="10"/>
      <c r="L645" s="10"/>
      <c r="M645" s="10"/>
      <c r="N645" s="10"/>
      <c r="O645" s="10"/>
      <c r="P645" s="10"/>
      <c r="Q645" s="10">
        <f>B645+C645+D645+E645+F645+G645</f>
        <v>12</v>
      </c>
      <c r="R645" s="10">
        <v>10</v>
      </c>
      <c r="S645" s="23">
        <f>Q645/86</f>
        <v>0.13953488372093023</v>
      </c>
      <c r="T645" s="12" t="s">
        <v>427</v>
      </c>
      <c r="U645" s="11" t="s">
        <v>327</v>
      </c>
      <c r="V645" s="13" t="s">
        <v>328</v>
      </c>
      <c r="W645" s="11" t="s">
        <v>329</v>
      </c>
      <c r="X645" s="9" t="s">
        <v>130</v>
      </c>
      <c r="Y645" s="8">
        <v>6</v>
      </c>
      <c r="Z645" s="14" t="s">
        <v>258</v>
      </c>
      <c r="AA645" s="9" t="s">
        <v>419</v>
      </c>
      <c r="AB645" s="9" t="s">
        <v>247</v>
      </c>
      <c r="AC645" s="27" t="s">
        <v>277</v>
      </c>
      <c r="AD645" s="21"/>
    </row>
    <row r="646" spans="1:32" s="3" customFormat="1" ht="18" customHeight="1" x14ac:dyDescent="0.3">
      <c r="A646" s="10" t="s">
        <v>65</v>
      </c>
      <c r="B646" s="10">
        <v>0</v>
      </c>
      <c r="C646" s="10">
        <v>0</v>
      </c>
      <c r="D646" s="10">
        <v>6</v>
      </c>
      <c r="E646" s="10">
        <v>0</v>
      </c>
      <c r="F646" s="10">
        <v>5</v>
      </c>
      <c r="G646" s="10">
        <v>0</v>
      </c>
      <c r="H646" s="10"/>
      <c r="I646" s="10"/>
      <c r="J646" s="10"/>
      <c r="K646" s="10"/>
      <c r="L646" s="10"/>
      <c r="M646" s="10"/>
      <c r="N646" s="10"/>
      <c r="O646" s="10"/>
      <c r="P646" s="10"/>
      <c r="Q646" s="10">
        <f>B646+C646+D646+E646+F646+G646</f>
        <v>11</v>
      </c>
      <c r="R646" s="10">
        <v>8</v>
      </c>
      <c r="S646" s="23">
        <f>Q646/86</f>
        <v>0.12790697674418605</v>
      </c>
      <c r="T646" s="12" t="s">
        <v>427</v>
      </c>
      <c r="U646" s="11" t="s">
        <v>1932</v>
      </c>
      <c r="V646" s="13" t="s">
        <v>245</v>
      </c>
      <c r="W646" s="11" t="s">
        <v>207</v>
      </c>
      <c r="X646" s="9" t="s">
        <v>165</v>
      </c>
      <c r="Y646" s="8">
        <v>6</v>
      </c>
      <c r="Z646" s="14" t="s">
        <v>788</v>
      </c>
      <c r="AA646" s="9" t="s">
        <v>1908</v>
      </c>
      <c r="AB646" s="9" t="s">
        <v>1909</v>
      </c>
      <c r="AC646" s="27" t="s">
        <v>610</v>
      </c>
      <c r="AD646" s="21"/>
    </row>
    <row r="647" spans="1:32" s="3" customFormat="1" ht="18" customHeight="1" x14ac:dyDescent="0.3">
      <c r="A647" s="10" t="s">
        <v>55</v>
      </c>
      <c r="B647" s="10">
        <v>5</v>
      </c>
      <c r="C647" s="10">
        <v>0</v>
      </c>
      <c r="D647" s="10">
        <v>6</v>
      </c>
      <c r="E647" s="10">
        <v>0</v>
      </c>
      <c r="F647" s="10">
        <v>0</v>
      </c>
      <c r="G647" s="10">
        <v>0</v>
      </c>
      <c r="H647" s="10"/>
      <c r="I647" s="10"/>
      <c r="J647" s="10"/>
      <c r="K647" s="10"/>
      <c r="L647" s="10"/>
      <c r="M647" s="10"/>
      <c r="N647" s="10"/>
      <c r="O647" s="10"/>
      <c r="P647" s="10"/>
      <c r="Q647" s="10">
        <f>B647+C647+D647+E647+F647+G647</f>
        <v>11</v>
      </c>
      <c r="R647" s="10">
        <v>4</v>
      </c>
      <c r="S647" s="23">
        <f>Q647/86</f>
        <v>0.12790697674418605</v>
      </c>
      <c r="T647" s="12" t="s">
        <v>427</v>
      </c>
      <c r="U647" s="11" t="s">
        <v>1601</v>
      </c>
      <c r="V647" s="13" t="s">
        <v>856</v>
      </c>
      <c r="W647" s="11" t="s">
        <v>204</v>
      </c>
      <c r="X647" s="9" t="s">
        <v>155</v>
      </c>
      <c r="Y647" s="8">
        <v>6</v>
      </c>
      <c r="Z647" s="14" t="s">
        <v>193</v>
      </c>
      <c r="AA647" s="9" t="s">
        <v>1592</v>
      </c>
      <c r="AB647" s="9" t="s">
        <v>387</v>
      </c>
      <c r="AC647" s="27" t="s">
        <v>433</v>
      </c>
      <c r="AD647" s="21"/>
    </row>
    <row r="648" spans="1:32" s="3" customFormat="1" ht="18" customHeight="1" x14ac:dyDescent="0.3">
      <c r="A648" s="107" t="s">
        <v>57</v>
      </c>
      <c r="B648" s="107">
        <v>1</v>
      </c>
      <c r="C648" s="107">
        <v>0</v>
      </c>
      <c r="D648" s="107">
        <v>6</v>
      </c>
      <c r="E648" s="107">
        <v>0</v>
      </c>
      <c r="F648" s="107">
        <v>2</v>
      </c>
      <c r="G648" s="107">
        <v>2</v>
      </c>
      <c r="H648" s="107"/>
      <c r="I648" s="107"/>
      <c r="J648" s="107"/>
      <c r="K648" s="107"/>
      <c r="L648" s="107"/>
      <c r="M648" s="107"/>
      <c r="N648" s="107"/>
      <c r="O648" s="107"/>
      <c r="P648" s="107"/>
      <c r="Q648" s="107">
        <f>B648+C648+D648+E648+F648+G648</f>
        <v>11</v>
      </c>
      <c r="R648" s="107">
        <v>3</v>
      </c>
      <c r="S648" s="23">
        <f>Q648/86</f>
        <v>0.12790697674418605</v>
      </c>
      <c r="T648" s="109" t="s">
        <v>2133</v>
      </c>
      <c r="U648" s="11" t="s">
        <v>935</v>
      </c>
      <c r="V648" s="13" t="s">
        <v>339</v>
      </c>
      <c r="W648" s="11" t="s">
        <v>904</v>
      </c>
      <c r="X648" s="110" t="s">
        <v>2131</v>
      </c>
      <c r="Y648" s="111">
        <v>6</v>
      </c>
      <c r="Z648" s="14" t="s">
        <v>262</v>
      </c>
      <c r="AA648" s="110" t="s">
        <v>2130</v>
      </c>
      <c r="AB648" s="110" t="s">
        <v>387</v>
      </c>
      <c r="AC648" s="120" t="s">
        <v>610</v>
      </c>
      <c r="AD648" s="21"/>
      <c r="AE648" s="1"/>
      <c r="AF648" s="1"/>
    </row>
    <row r="649" spans="1:32" s="20" customFormat="1" ht="18" customHeight="1" x14ac:dyDescent="0.3">
      <c r="A649" s="10" t="s">
        <v>64</v>
      </c>
      <c r="B649" s="10">
        <v>0</v>
      </c>
      <c r="C649" s="10">
        <v>6</v>
      </c>
      <c r="D649" s="10">
        <v>0</v>
      </c>
      <c r="E649" s="10">
        <v>0</v>
      </c>
      <c r="F649" s="10">
        <v>3</v>
      </c>
      <c r="G649" s="10">
        <v>1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>
        <f>B649+C649+D649+E649+F649+G649</f>
        <v>10</v>
      </c>
      <c r="R649" s="10">
        <v>9</v>
      </c>
      <c r="S649" s="23">
        <f>Q649/86</f>
        <v>0.11627906976744186</v>
      </c>
      <c r="T649" s="12" t="s">
        <v>427</v>
      </c>
      <c r="U649" s="11" t="s">
        <v>1933</v>
      </c>
      <c r="V649" s="13" t="s">
        <v>260</v>
      </c>
      <c r="W649" s="11" t="s">
        <v>299</v>
      </c>
      <c r="X649" s="9" t="s">
        <v>165</v>
      </c>
      <c r="Y649" s="8">
        <v>6</v>
      </c>
      <c r="Z649" s="14" t="s">
        <v>788</v>
      </c>
      <c r="AA649" s="9" t="s">
        <v>1908</v>
      </c>
      <c r="AB649" s="9" t="s">
        <v>1909</v>
      </c>
      <c r="AC649" s="27" t="s">
        <v>610</v>
      </c>
      <c r="AD649" s="21"/>
      <c r="AE649" s="3"/>
      <c r="AF649" s="3"/>
    </row>
    <row r="650" spans="1:32" s="20" customFormat="1" ht="18" customHeight="1" x14ac:dyDescent="0.3">
      <c r="A650" s="10" t="s">
        <v>53</v>
      </c>
      <c r="B650" s="10">
        <v>0</v>
      </c>
      <c r="C650" s="10">
        <v>1</v>
      </c>
      <c r="D650" s="10">
        <v>5</v>
      </c>
      <c r="E650" s="10">
        <v>0</v>
      </c>
      <c r="F650" s="10">
        <v>2</v>
      </c>
      <c r="G650" s="10">
        <v>2</v>
      </c>
      <c r="H650" s="10"/>
      <c r="I650" s="10"/>
      <c r="J650" s="10"/>
      <c r="K650" s="10"/>
      <c r="L650" s="10"/>
      <c r="M650" s="10"/>
      <c r="N650" s="10"/>
      <c r="O650" s="10"/>
      <c r="P650" s="10"/>
      <c r="Q650" s="10">
        <f>B650+C650+D650+E650+F650+G650</f>
        <v>10</v>
      </c>
      <c r="R650" s="10">
        <v>2</v>
      </c>
      <c r="S650" s="23">
        <f>Q650/86</f>
        <v>0.11627906976744186</v>
      </c>
      <c r="T650" s="12" t="s">
        <v>427</v>
      </c>
      <c r="U650" s="11" t="s">
        <v>1728</v>
      </c>
      <c r="V650" s="13" t="s">
        <v>313</v>
      </c>
      <c r="W650" s="11" t="s">
        <v>1729</v>
      </c>
      <c r="X650" s="9" t="s">
        <v>158</v>
      </c>
      <c r="Y650" s="8">
        <v>6</v>
      </c>
      <c r="Z650" s="14" t="s">
        <v>398</v>
      </c>
      <c r="AA650" s="9" t="s">
        <v>1727</v>
      </c>
      <c r="AB650" s="9" t="s">
        <v>381</v>
      </c>
      <c r="AC650" s="27" t="s">
        <v>275</v>
      </c>
      <c r="AD650" s="21"/>
      <c r="AE650" s="3"/>
      <c r="AF650" s="3"/>
    </row>
    <row r="651" spans="1:32" s="20" customFormat="1" ht="18" customHeight="1" x14ac:dyDescent="0.3">
      <c r="A651" s="10" t="s">
        <v>62</v>
      </c>
      <c r="B651" s="10">
        <v>1</v>
      </c>
      <c r="C651" s="10">
        <v>5</v>
      </c>
      <c r="D651" s="10">
        <v>0</v>
      </c>
      <c r="E651" s="10">
        <v>1</v>
      </c>
      <c r="F651" s="10">
        <v>2</v>
      </c>
      <c r="G651" s="10">
        <v>1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>
        <f>B651+C651+D651+E651+F651+G651</f>
        <v>10</v>
      </c>
      <c r="R651" s="10">
        <v>12</v>
      </c>
      <c r="S651" s="23">
        <f>Q651/86</f>
        <v>0.11627906976744186</v>
      </c>
      <c r="T651" s="12" t="s">
        <v>427</v>
      </c>
      <c r="U651" s="11" t="s">
        <v>1052</v>
      </c>
      <c r="V651" s="13" t="s">
        <v>438</v>
      </c>
      <c r="W651" s="11" t="s">
        <v>181</v>
      </c>
      <c r="X651" s="9" t="s">
        <v>144</v>
      </c>
      <c r="Y651" s="8">
        <v>6</v>
      </c>
      <c r="Z651" s="14" t="s">
        <v>344</v>
      </c>
      <c r="AA651" s="9" t="s">
        <v>1036</v>
      </c>
      <c r="AB651" s="9" t="s">
        <v>1037</v>
      </c>
      <c r="AC651" s="27" t="s">
        <v>281</v>
      </c>
      <c r="AD651" s="21"/>
      <c r="AE651" s="3"/>
      <c r="AF651" s="3"/>
    </row>
    <row r="652" spans="1:32" s="20" customFormat="1" ht="18" customHeight="1" x14ac:dyDescent="0.3">
      <c r="A652" s="10" t="s">
        <v>54</v>
      </c>
      <c r="B652" s="10">
        <v>2</v>
      </c>
      <c r="C652" s="10">
        <v>0</v>
      </c>
      <c r="D652" s="10">
        <v>0</v>
      </c>
      <c r="E652" s="10">
        <v>3</v>
      </c>
      <c r="F652" s="10">
        <v>2</v>
      </c>
      <c r="G652" s="10">
        <v>2</v>
      </c>
      <c r="H652" s="10"/>
      <c r="I652" s="10"/>
      <c r="J652" s="10"/>
      <c r="K652" s="10"/>
      <c r="L652" s="10"/>
      <c r="M652" s="10"/>
      <c r="N652" s="10"/>
      <c r="O652" s="10"/>
      <c r="P652" s="10"/>
      <c r="Q652" s="10">
        <f>B652+C652+D652+E652+F652+G652</f>
        <v>9</v>
      </c>
      <c r="R652" s="10">
        <v>6</v>
      </c>
      <c r="S652" s="23">
        <f>Q652/86</f>
        <v>0.10465116279069768</v>
      </c>
      <c r="T652" s="12" t="s">
        <v>427</v>
      </c>
      <c r="U652" s="11" t="s">
        <v>519</v>
      </c>
      <c r="V652" s="13" t="s">
        <v>520</v>
      </c>
      <c r="W652" s="11" t="s">
        <v>322</v>
      </c>
      <c r="X652" s="9" t="s">
        <v>132</v>
      </c>
      <c r="Y652" s="8">
        <v>6</v>
      </c>
      <c r="Z652" s="14" t="s">
        <v>344</v>
      </c>
      <c r="AA652" s="9" t="s">
        <v>510</v>
      </c>
      <c r="AB652" s="9"/>
      <c r="AC652" s="27"/>
      <c r="AD652" s="21"/>
      <c r="AE652" s="3"/>
      <c r="AF652" s="3"/>
    </row>
    <row r="653" spans="1:32" s="20" customFormat="1" ht="18" customHeight="1" x14ac:dyDescent="0.3">
      <c r="A653" s="107" t="s">
        <v>54</v>
      </c>
      <c r="B653" s="107">
        <v>0</v>
      </c>
      <c r="C653" s="107">
        <v>0</v>
      </c>
      <c r="D653" s="107">
        <v>6</v>
      </c>
      <c r="E653" s="107">
        <v>0</v>
      </c>
      <c r="F653" s="107">
        <v>2</v>
      </c>
      <c r="G653" s="107">
        <v>1</v>
      </c>
      <c r="H653" s="107"/>
      <c r="I653" s="107"/>
      <c r="J653" s="107"/>
      <c r="K653" s="107"/>
      <c r="L653" s="107"/>
      <c r="M653" s="107"/>
      <c r="N653" s="107"/>
      <c r="O653" s="107"/>
      <c r="P653" s="107"/>
      <c r="Q653" s="107">
        <f>B653+C653+D653+E653+F653+G653</f>
        <v>9</v>
      </c>
      <c r="R653" s="107">
        <v>4</v>
      </c>
      <c r="S653" s="23">
        <f>Q653/86</f>
        <v>0.10465116279069768</v>
      </c>
      <c r="T653" s="109" t="s">
        <v>2133</v>
      </c>
      <c r="U653" s="11" t="s">
        <v>2149</v>
      </c>
      <c r="V653" s="13" t="s">
        <v>633</v>
      </c>
      <c r="W653" s="11" t="s">
        <v>238</v>
      </c>
      <c r="X653" s="110" t="s">
        <v>2131</v>
      </c>
      <c r="Y653" s="111">
        <v>6</v>
      </c>
      <c r="Z653" s="14" t="s">
        <v>262</v>
      </c>
      <c r="AA653" s="110" t="s">
        <v>2130</v>
      </c>
      <c r="AB653" s="110" t="s">
        <v>387</v>
      </c>
      <c r="AC653" s="120" t="s">
        <v>610</v>
      </c>
      <c r="AD653" s="21"/>
      <c r="AE653" s="1"/>
      <c r="AF653" s="1"/>
    </row>
    <row r="654" spans="1:32" s="20" customFormat="1" ht="18" customHeight="1" x14ac:dyDescent="0.3">
      <c r="A654" s="10" t="s">
        <v>53</v>
      </c>
      <c r="B654" s="10">
        <v>0</v>
      </c>
      <c r="C654" s="10">
        <v>2</v>
      </c>
      <c r="D654" s="10">
        <v>0</v>
      </c>
      <c r="E654" s="10">
        <v>0</v>
      </c>
      <c r="F654" s="10">
        <v>3</v>
      </c>
      <c r="G654" s="10">
        <v>4</v>
      </c>
      <c r="H654" s="10"/>
      <c r="I654" s="10"/>
      <c r="J654" s="10"/>
      <c r="K654" s="10"/>
      <c r="L654" s="10"/>
      <c r="M654" s="10"/>
      <c r="N654" s="10"/>
      <c r="O654" s="10"/>
      <c r="P654" s="10"/>
      <c r="Q654" s="10">
        <f>B654+C654+D654+E654+F654+G654</f>
        <v>9</v>
      </c>
      <c r="R654" s="10">
        <v>2</v>
      </c>
      <c r="S654" s="23">
        <f>Q654/86</f>
        <v>0.10465116279069768</v>
      </c>
      <c r="T654" s="12" t="s">
        <v>427</v>
      </c>
      <c r="U654" s="31" t="s">
        <v>444</v>
      </c>
      <c r="V654" s="13" t="s">
        <v>438</v>
      </c>
      <c r="W654" s="11" t="s">
        <v>178</v>
      </c>
      <c r="X654" s="9" t="s">
        <v>131</v>
      </c>
      <c r="Y654" s="8">
        <v>6</v>
      </c>
      <c r="Z654" s="14" t="s">
        <v>398</v>
      </c>
      <c r="AA654" s="9" t="s">
        <v>431</v>
      </c>
      <c r="AB654" s="9" t="s">
        <v>432</v>
      </c>
      <c r="AC654" s="27" t="s">
        <v>433</v>
      </c>
      <c r="AD654" s="21"/>
      <c r="AE654" s="3"/>
      <c r="AF654" s="3"/>
    </row>
    <row r="655" spans="1:32" s="20" customFormat="1" ht="18" customHeight="1" x14ac:dyDescent="0.3">
      <c r="A655" s="10">
        <v>141010</v>
      </c>
      <c r="B655" s="10">
        <v>0</v>
      </c>
      <c r="C655" s="10">
        <v>0</v>
      </c>
      <c r="D655" s="10">
        <v>5</v>
      </c>
      <c r="E655" s="10">
        <v>0</v>
      </c>
      <c r="F655" s="10">
        <v>2</v>
      </c>
      <c r="G655" s="10">
        <v>2</v>
      </c>
      <c r="H655" s="10"/>
      <c r="I655" s="10"/>
      <c r="J655" s="10"/>
      <c r="K655" s="10"/>
      <c r="L655" s="10"/>
      <c r="M655" s="10"/>
      <c r="N655" s="10"/>
      <c r="O655" s="10"/>
      <c r="P655" s="10"/>
      <c r="Q655" s="10">
        <f>B655+C655+D655+E655+F655+G655</f>
        <v>9</v>
      </c>
      <c r="R655" s="10">
        <v>2</v>
      </c>
      <c r="S655" s="23">
        <f>Q655/86</f>
        <v>0.10465116279069768</v>
      </c>
      <c r="T655" s="12" t="s">
        <v>427</v>
      </c>
      <c r="U655" s="11" t="s">
        <v>1640</v>
      </c>
      <c r="V655" s="13" t="s">
        <v>339</v>
      </c>
      <c r="W655" s="11" t="s">
        <v>1641</v>
      </c>
      <c r="X655" s="9" t="s">
        <v>156</v>
      </c>
      <c r="Y655" s="8">
        <v>6</v>
      </c>
      <c r="Z655" s="14" t="s">
        <v>398</v>
      </c>
      <c r="AA655" s="9" t="s">
        <v>1633</v>
      </c>
      <c r="AB655" s="9" t="s">
        <v>825</v>
      </c>
      <c r="AC655" s="27" t="s">
        <v>218</v>
      </c>
      <c r="AD655" s="21"/>
      <c r="AE655" s="15"/>
      <c r="AF655" s="3"/>
    </row>
    <row r="656" spans="1:32" s="20" customFormat="1" ht="18" customHeight="1" x14ac:dyDescent="0.3">
      <c r="A656" s="10" t="s">
        <v>58</v>
      </c>
      <c r="B656" s="10">
        <v>1</v>
      </c>
      <c r="C656" s="10">
        <v>0</v>
      </c>
      <c r="D656" s="10">
        <v>0</v>
      </c>
      <c r="E656" s="10">
        <v>0</v>
      </c>
      <c r="F656" s="10">
        <v>3</v>
      </c>
      <c r="G656" s="10">
        <v>5</v>
      </c>
      <c r="H656" s="10"/>
      <c r="I656" s="10"/>
      <c r="J656" s="10"/>
      <c r="K656" s="10"/>
      <c r="L656" s="10"/>
      <c r="M656" s="10"/>
      <c r="N656" s="10"/>
      <c r="O656" s="10"/>
      <c r="P656" s="10"/>
      <c r="Q656" s="10">
        <f>B656+C656+D656+E656+F656+G656</f>
        <v>9</v>
      </c>
      <c r="R656" s="10">
        <v>5</v>
      </c>
      <c r="S656" s="23">
        <f>Q656/86</f>
        <v>0.10465116279069768</v>
      </c>
      <c r="T656" s="12" t="s">
        <v>427</v>
      </c>
      <c r="U656" s="11" t="s">
        <v>2026</v>
      </c>
      <c r="V656" s="13" t="s">
        <v>389</v>
      </c>
      <c r="W656" s="11" t="s">
        <v>2027</v>
      </c>
      <c r="X656" s="9" t="s">
        <v>170</v>
      </c>
      <c r="Y656" s="8">
        <v>6</v>
      </c>
      <c r="Z656" s="14">
        <v>3</v>
      </c>
      <c r="AA656" s="9" t="s">
        <v>2014</v>
      </c>
      <c r="AB656" s="9" t="s">
        <v>2015</v>
      </c>
      <c r="AC656" s="27" t="s">
        <v>2129</v>
      </c>
      <c r="AD656" s="21"/>
      <c r="AE656" s="3"/>
      <c r="AF656" s="3"/>
    </row>
    <row r="657" spans="1:32" s="20" customFormat="1" ht="18" customHeight="1" x14ac:dyDescent="0.3">
      <c r="A657" s="10" t="s">
        <v>63</v>
      </c>
      <c r="B657" s="10">
        <v>0</v>
      </c>
      <c r="C657" s="10">
        <v>0</v>
      </c>
      <c r="D657" s="10">
        <v>2</v>
      </c>
      <c r="E657" s="10">
        <v>2</v>
      </c>
      <c r="F657" s="10">
        <v>3</v>
      </c>
      <c r="G657" s="10">
        <v>2</v>
      </c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f>B657+C657+D657+E657+F657+G657</f>
        <v>9</v>
      </c>
      <c r="R657" s="10">
        <v>10</v>
      </c>
      <c r="S657" s="23">
        <f>Q657/86</f>
        <v>0.10465116279069768</v>
      </c>
      <c r="T657" s="12" t="s">
        <v>427</v>
      </c>
      <c r="U657" s="11" t="s">
        <v>1934</v>
      </c>
      <c r="V657" s="13" t="s">
        <v>269</v>
      </c>
      <c r="W657" s="11" t="s">
        <v>218</v>
      </c>
      <c r="X657" s="9" t="s">
        <v>165</v>
      </c>
      <c r="Y657" s="8">
        <v>6</v>
      </c>
      <c r="Z657" s="14" t="s">
        <v>788</v>
      </c>
      <c r="AA657" s="9" t="s">
        <v>1908</v>
      </c>
      <c r="AB657" s="9" t="s">
        <v>1909</v>
      </c>
      <c r="AC657" s="27" t="s">
        <v>610</v>
      </c>
      <c r="AD657" s="21"/>
      <c r="AE657" s="3"/>
      <c r="AF657" s="3"/>
    </row>
    <row r="658" spans="1:32" s="1" customFormat="1" ht="34.5" customHeight="1" x14ac:dyDescent="0.3">
      <c r="A658" s="10" t="s">
        <v>56</v>
      </c>
      <c r="B658" s="10">
        <v>0</v>
      </c>
      <c r="C658" s="10">
        <v>0</v>
      </c>
      <c r="D658" s="10">
        <v>2</v>
      </c>
      <c r="E658" s="10">
        <v>0</v>
      </c>
      <c r="F658" s="10">
        <v>1</v>
      </c>
      <c r="G658" s="10">
        <v>6</v>
      </c>
      <c r="H658" s="10"/>
      <c r="I658" s="10"/>
      <c r="J658" s="10"/>
      <c r="K658" s="10"/>
      <c r="L658" s="10"/>
      <c r="M658" s="10"/>
      <c r="N658" s="10"/>
      <c r="O658" s="10"/>
      <c r="P658" s="10"/>
      <c r="Q658" s="10">
        <f>B658+C658+D658+E658+F658+G658</f>
        <v>9</v>
      </c>
      <c r="R658" s="10">
        <v>2</v>
      </c>
      <c r="S658" s="23">
        <f>Q658/86</f>
        <v>0.10465116279069768</v>
      </c>
      <c r="T658" s="12" t="s">
        <v>427</v>
      </c>
      <c r="U658" s="11" t="s">
        <v>445</v>
      </c>
      <c r="V658" s="13" t="s">
        <v>446</v>
      </c>
      <c r="W658" s="11" t="s">
        <v>322</v>
      </c>
      <c r="X658" s="9" t="s">
        <v>131</v>
      </c>
      <c r="Y658" s="8">
        <v>6</v>
      </c>
      <c r="Z658" s="14" t="s">
        <v>398</v>
      </c>
      <c r="AA658" s="9" t="s">
        <v>431</v>
      </c>
      <c r="AB658" s="9" t="s">
        <v>432</v>
      </c>
      <c r="AC658" s="27" t="s">
        <v>433</v>
      </c>
      <c r="AD658" s="21"/>
      <c r="AE658" s="3"/>
      <c r="AF658" s="3"/>
    </row>
    <row r="659" spans="1:32" s="1" customFormat="1" ht="18" customHeight="1" x14ac:dyDescent="0.3">
      <c r="A659" s="10" t="s">
        <v>60</v>
      </c>
      <c r="B659" s="10">
        <v>0</v>
      </c>
      <c r="C659" s="10">
        <v>0</v>
      </c>
      <c r="D659" s="10">
        <v>0</v>
      </c>
      <c r="E659" s="10">
        <v>0</v>
      </c>
      <c r="F659" s="10">
        <v>5</v>
      </c>
      <c r="G659" s="10">
        <v>4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>
        <f>B659+C659+D659+E659+F659+G659</f>
        <v>9</v>
      </c>
      <c r="R659" s="10">
        <v>6</v>
      </c>
      <c r="S659" s="23">
        <f>Q659/86</f>
        <v>0.10465116279069768</v>
      </c>
      <c r="T659" s="12" t="s">
        <v>427</v>
      </c>
      <c r="U659" s="11" t="s">
        <v>521</v>
      </c>
      <c r="V659" s="13" t="s">
        <v>522</v>
      </c>
      <c r="W659" s="11" t="s">
        <v>218</v>
      </c>
      <c r="X659" s="9" t="s">
        <v>132</v>
      </c>
      <c r="Y659" s="8">
        <v>6</v>
      </c>
      <c r="Z659" s="14" t="s">
        <v>344</v>
      </c>
      <c r="AA659" s="9" t="s">
        <v>510</v>
      </c>
      <c r="AB659" s="9"/>
      <c r="AC659" s="27"/>
      <c r="AD659" s="21"/>
      <c r="AE659" s="3"/>
      <c r="AF659" s="3"/>
    </row>
    <row r="660" spans="1:32" s="1" customFormat="1" ht="18" customHeight="1" x14ac:dyDescent="0.3">
      <c r="A660" s="10" t="s">
        <v>55</v>
      </c>
      <c r="B660" s="10">
        <v>0</v>
      </c>
      <c r="C660" s="10">
        <v>0</v>
      </c>
      <c r="D660" s="10">
        <v>2</v>
      </c>
      <c r="E660" s="10">
        <v>0</v>
      </c>
      <c r="F660" s="10">
        <v>3</v>
      </c>
      <c r="G660" s="10">
        <v>4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>
        <f>B660+C660+D660+E660+F660+G660</f>
        <v>9</v>
      </c>
      <c r="R660" s="10">
        <v>3</v>
      </c>
      <c r="S660" s="23">
        <f>Q660/86</f>
        <v>0.10465116279069768</v>
      </c>
      <c r="T660" s="12" t="s">
        <v>427</v>
      </c>
      <c r="U660" s="11" t="s">
        <v>1730</v>
      </c>
      <c r="V660" s="13" t="s">
        <v>198</v>
      </c>
      <c r="W660" s="11" t="s">
        <v>931</v>
      </c>
      <c r="X660" s="9" t="s">
        <v>158</v>
      </c>
      <c r="Y660" s="8">
        <v>6</v>
      </c>
      <c r="Z660" s="14" t="s">
        <v>272</v>
      </c>
      <c r="AA660" s="9" t="s">
        <v>1727</v>
      </c>
      <c r="AB660" s="9" t="s">
        <v>381</v>
      </c>
      <c r="AC660" s="27" t="s">
        <v>275</v>
      </c>
      <c r="AD660" s="21"/>
      <c r="AE660" s="3"/>
      <c r="AF660" s="3"/>
    </row>
    <row r="661" spans="1:32" s="1" customFormat="1" ht="18" customHeight="1" x14ac:dyDescent="0.3">
      <c r="A661" s="10" t="s">
        <v>65</v>
      </c>
      <c r="B661" s="10">
        <v>0</v>
      </c>
      <c r="C661" s="10">
        <v>0</v>
      </c>
      <c r="D661" s="10">
        <v>0</v>
      </c>
      <c r="E661" s="10">
        <v>0</v>
      </c>
      <c r="F661" s="10">
        <v>5</v>
      </c>
      <c r="G661" s="10">
        <v>3</v>
      </c>
      <c r="H661" s="10"/>
      <c r="I661" s="10"/>
      <c r="J661" s="10"/>
      <c r="K661" s="10"/>
      <c r="L661" s="10"/>
      <c r="M661" s="10"/>
      <c r="N661" s="10"/>
      <c r="O661" s="10"/>
      <c r="P661" s="10"/>
      <c r="Q661" s="10">
        <f>B661+C661+D661+E661+F661+G661</f>
        <v>8</v>
      </c>
      <c r="R661" s="10">
        <v>11</v>
      </c>
      <c r="S661" s="23">
        <f>Q661/86</f>
        <v>9.3023255813953487E-2</v>
      </c>
      <c r="T661" s="12" t="s">
        <v>427</v>
      </c>
      <c r="U661" s="11" t="s">
        <v>338</v>
      </c>
      <c r="V661" s="13" t="s">
        <v>339</v>
      </c>
      <c r="W661" s="11" t="s">
        <v>340</v>
      </c>
      <c r="X661" s="9" t="s">
        <v>130</v>
      </c>
      <c r="Y661" s="8">
        <v>6</v>
      </c>
      <c r="Z661" s="14" t="s">
        <v>262</v>
      </c>
      <c r="AA661" s="9" t="s">
        <v>420</v>
      </c>
      <c r="AB661" s="9" t="s">
        <v>247</v>
      </c>
      <c r="AC661" s="27" t="s">
        <v>421</v>
      </c>
      <c r="AD661" s="21"/>
      <c r="AE661" s="3"/>
      <c r="AF661" s="3"/>
    </row>
    <row r="662" spans="1:32" s="1" customFormat="1" ht="18" customHeight="1" x14ac:dyDescent="0.3">
      <c r="A662" s="10" t="s">
        <v>53</v>
      </c>
      <c r="B662" s="10">
        <v>4</v>
      </c>
      <c r="C662" s="10">
        <v>1</v>
      </c>
      <c r="D662" s="10">
        <v>1</v>
      </c>
      <c r="E662" s="10">
        <v>0</v>
      </c>
      <c r="F662" s="10">
        <v>1</v>
      </c>
      <c r="G662" s="10">
        <v>1</v>
      </c>
      <c r="H662" s="10"/>
      <c r="I662" s="10"/>
      <c r="J662" s="10"/>
      <c r="K662" s="10"/>
      <c r="L662" s="10"/>
      <c r="M662" s="10"/>
      <c r="N662" s="10"/>
      <c r="O662" s="10"/>
      <c r="P662" s="10"/>
      <c r="Q662" s="10">
        <f>B662+C662+D662+E662+F662+G662</f>
        <v>8</v>
      </c>
      <c r="R662" s="10">
        <v>2</v>
      </c>
      <c r="S662" s="23">
        <f>Q662/86</f>
        <v>9.3023255813953487E-2</v>
      </c>
      <c r="T662" s="12" t="s">
        <v>427</v>
      </c>
      <c r="U662" s="11" t="s">
        <v>1696</v>
      </c>
      <c r="V662" s="13" t="s">
        <v>403</v>
      </c>
      <c r="W662" s="11" t="s">
        <v>340</v>
      </c>
      <c r="X662" s="9" t="s">
        <v>162</v>
      </c>
      <c r="Y662" s="8">
        <v>6</v>
      </c>
      <c r="Z662" s="14" t="s">
        <v>344</v>
      </c>
      <c r="AA662" s="9" t="s">
        <v>1770</v>
      </c>
      <c r="AB662" s="9" t="s">
        <v>362</v>
      </c>
      <c r="AC662" s="27" t="s">
        <v>1771</v>
      </c>
      <c r="AD662" s="21"/>
      <c r="AE662" s="3"/>
      <c r="AF662" s="3"/>
    </row>
    <row r="663" spans="1:32" s="1" customFormat="1" ht="18" customHeight="1" x14ac:dyDescent="0.3">
      <c r="A663" s="107" t="s">
        <v>56</v>
      </c>
      <c r="B663" s="107">
        <v>0</v>
      </c>
      <c r="C663" s="107">
        <v>2</v>
      </c>
      <c r="D663" s="107">
        <v>0</v>
      </c>
      <c r="E663" s="107">
        <v>0</v>
      </c>
      <c r="F663" s="107">
        <v>5</v>
      </c>
      <c r="G663" s="107">
        <v>1</v>
      </c>
      <c r="H663" s="107"/>
      <c r="I663" s="107"/>
      <c r="J663" s="107"/>
      <c r="K663" s="107"/>
      <c r="L663" s="107"/>
      <c r="M663" s="107"/>
      <c r="N663" s="107"/>
      <c r="O663" s="107"/>
      <c r="P663" s="107"/>
      <c r="Q663" s="107">
        <f>B663+C663+D663+E663+F663+G663</f>
        <v>8</v>
      </c>
      <c r="R663" s="107">
        <v>5</v>
      </c>
      <c r="S663" s="23">
        <f>Q663/86</f>
        <v>9.3023255813953487E-2</v>
      </c>
      <c r="T663" s="109" t="s">
        <v>2133</v>
      </c>
      <c r="U663" s="11" t="s">
        <v>2151</v>
      </c>
      <c r="V663" s="13" t="s">
        <v>482</v>
      </c>
      <c r="W663" s="11" t="s">
        <v>204</v>
      </c>
      <c r="X663" s="110" t="s">
        <v>2131</v>
      </c>
      <c r="Y663" s="111">
        <v>6</v>
      </c>
      <c r="Z663" s="14" t="s">
        <v>262</v>
      </c>
      <c r="AA663" s="110" t="s">
        <v>2130</v>
      </c>
      <c r="AB663" s="110" t="s">
        <v>387</v>
      </c>
      <c r="AC663" s="120" t="s">
        <v>610</v>
      </c>
      <c r="AD663" s="21"/>
    </row>
    <row r="664" spans="1:32" s="1" customFormat="1" ht="18" customHeight="1" x14ac:dyDescent="0.3">
      <c r="A664" s="10" t="s">
        <v>57</v>
      </c>
      <c r="B664" s="10">
        <v>5</v>
      </c>
      <c r="C664" s="10">
        <v>0</v>
      </c>
      <c r="D664" s="10">
        <v>0</v>
      </c>
      <c r="E664" s="10">
        <v>0</v>
      </c>
      <c r="F664" s="10">
        <v>3</v>
      </c>
      <c r="G664" s="10">
        <v>0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>
        <f>B664+C664+D664+E664+F664+G664</f>
        <v>8</v>
      </c>
      <c r="R664" s="10">
        <v>6</v>
      </c>
      <c r="S664" s="23">
        <f>Q664/86</f>
        <v>9.3023255813953487E-2</v>
      </c>
      <c r="T664" s="12" t="s">
        <v>427</v>
      </c>
      <c r="U664" s="11" t="s">
        <v>2028</v>
      </c>
      <c r="V664" s="13" t="s">
        <v>762</v>
      </c>
      <c r="W664" s="11" t="s">
        <v>236</v>
      </c>
      <c r="X664" s="9" t="s">
        <v>170</v>
      </c>
      <c r="Y664" s="8">
        <v>6</v>
      </c>
      <c r="Z664" s="14">
        <v>3</v>
      </c>
      <c r="AA664" s="9" t="s">
        <v>2014</v>
      </c>
      <c r="AB664" s="9" t="s">
        <v>2015</v>
      </c>
      <c r="AC664" s="27" t="s">
        <v>2129</v>
      </c>
      <c r="AD664" s="21"/>
      <c r="AE664" s="3"/>
      <c r="AF664" s="3"/>
    </row>
    <row r="665" spans="1:32" s="1" customFormat="1" ht="37.5" customHeight="1" x14ac:dyDescent="0.3">
      <c r="A665" s="10" t="s">
        <v>56</v>
      </c>
      <c r="B665" s="10">
        <v>0</v>
      </c>
      <c r="C665" s="10">
        <v>1</v>
      </c>
      <c r="D665" s="10">
        <v>3</v>
      </c>
      <c r="E665" s="10">
        <v>0</v>
      </c>
      <c r="F665" s="10">
        <v>2</v>
      </c>
      <c r="G665" s="10">
        <v>2</v>
      </c>
      <c r="H665" s="10"/>
      <c r="I665" s="10"/>
      <c r="J665" s="10"/>
      <c r="K665" s="10"/>
      <c r="L665" s="10"/>
      <c r="M665" s="10"/>
      <c r="N665" s="10"/>
      <c r="O665" s="10"/>
      <c r="P665" s="10"/>
      <c r="Q665" s="10">
        <f>B665+C665+D665+E665+F665+G665</f>
        <v>8</v>
      </c>
      <c r="R665" s="10">
        <v>5</v>
      </c>
      <c r="S665" s="23">
        <f>Q665/86</f>
        <v>9.3023255813953487E-2</v>
      </c>
      <c r="T665" s="12" t="s">
        <v>427</v>
      </c>
      <c r="U665" s="11" t="s">
        <v>748</v>
      </c>
      <c r="V665" s="13" t="s">
        <v>749</v>
      </c>
      <c r="W665" s="11" t="s">
        <v>192</v>
      </c>
      <c r="X665" s="9" t="s">
        <v>138</v>
      </c>
      <c r="Y665" s="8">
        <v>6</v>
      </c>
      <c r="Z665" s="14" t="s">
        <v>193</v>
      </c>
      <c r="AA665" s="9" t="s">
        <v>742</v>
      </c>
      <c r="AB665" s="9" t="s">
        <v>274</v>
      </c>
      <c r="AC665" s="27" t="s">
        <v>731</v>
      </c>
      <c r="AD665" s="21"/>
      <c r="AE665" s="3"/>
      <c r="AF665" s="3"/>
    </row>
    <row r="666" spans="1:32" s="1" customFormat="1" ht="18" customHeight="1" x14ac:dyDescent="0.3">
      <c r="A666" s="10" t="s">
        <v>57</v>
      </c>
      <c r="B666" s="10">
        <v>1</v>
      </c>
      <c r="C666" s="10">
        <v>0</v>
      </c>
      <c r="D666" s="10">
        <v>0</v>
      </c>
      <c r="E666" s="10">
        <v>0</v>
      </c>
      <c r="F666" s="10">
        <v>5</v>
      </c>
      <c r="G666" s="10">
        <v>1</v>
      </c>
      <c r="H666" s="10"/>
      <c r="I666" s="10"/>
      <c r="J666" s="10"/>
      <c r="K666" s="10"/>
      <c r="L666" s="10"/>
      <c r="M666" s="10"/>
      <c r="N666" s="10"/>
      <c r="O666" s="10"/>
      <c r="P666" s="10"/>
      <c r="Q666" s="10">
        <f>B666+C666+D666+E666+F666+G666</f>
        <v>7</v>
      </c>
      <c r="R666" s="10">
        <v>5</v>
      </c>
      <c r="S666" s="23">
        <f>Q666/86</f>
        <v>8.1395348837209308E-2</v>
      </c>
      <c r="T666" s="12" t="s">
        <v>427</v>
      </c>
      <c r="U666" s="11" t="s">
        <v>1602</v>
      </c>
      <c r="V666" s="13" t="s">
        <v>1475</v>
      </c>
      <c r="W666" s="11" t="s">
        <v>322</v>
      </c>
      <c r="X666" s="9" t="s">
        <v>155</v>
      </c>
      <c r="Y666" s="8">
        <v>6</v>
      </c>
      <c r="Z666" s="14" t="s">
        <v>193</v>
      </c>
      <c r="AA666" s="9" t="s">
        <v>1592</v>
      </c>
      <c r="AB666" s="9" t="s">
        <v>387</v>
      </c>
      <c r="AC666" s="27" t="s">
        <v>433</v>
      </c>
      <c r="AD666" s="21"/>
      <c r="AE666" s="3"/>
      <c r="AF666" s="3"/>
    </row>
    <row r="667" spans="1:32" s="1" customFormat="1" ht="18" customHeight="1" x14ac:dyDescent="0.3">
      <c r="A667" s="10" t="s">
        <v>54</v>
      </c>
      <c r="B667" s="10">
        <v>2</v>
      </c>
      <c r="C667" s="10">
        <v>0</v>
      </c>
      <c r="D667" s="10">
        <v>0</v>
      </c>
      <c r="E667" s="10">
        <v>0</v>
      </c>
      <c r="F667" s="10">
        <v>3</v>
      </c>
      <c r="G667" s="10">
        <v>2</v>
      </c>
      <c r="H667" s="10"/>
      <c r="I667" s="10"/>
      <c r="J667" s="10"/>
      <c r="K667" s="10"/>
      <c r="L667" s="10"/>
      <c r="M667" s="10"/>
      <c r="N667" s="10"/>
      <c r="O667" s="10"/>
      <c r="P667" s="10"/>
      <c r="Q667" s="10">
        <f>B667+C667+D667+E667+F667+G667</f>
        <v>7</v>
      </c>
      <c r="R667" s="10">
        <v>3</v>
      </c>
      <c r="S667" s="23">
        <f>Q667/86</f>
        <v>8.1395348837209308E-2</v>
      </c>
      <c r="T667" s="12" t="s">
        <v>427</v>
      </c>
      <c r="U667" s="11" t="s">
        <v>1777</v>
      </c>
      <c r="V667" s="13" t="s">
        <v>380</v>
      </c>
      <c r="W667" s="11" t="s">
        <v>347</v>
      </c>
      <c r="X667" s="9" t="s">
        <v>162</v>
      </c>
      <c r="Y667" s="8">
        <v>6</v>
      </c>
      <c r="Z667" s="14" t="s">
        <v>344</v>
      </c>
      <c r="AA667" s="9" t="s">
        <v>1770</v>
      </c>
      <c r="AB667" s="9" t="s">
        <v>362</v>
      </c>
      <c r="AC667" s="27" t="s">
        <v>1771</v>
      </c>
      <c r="AD667" s="21"/>
      <c r="AE667" s="3"/>
      <c r="AF667" s="3"/>
    </row>
    <row r="668" spans="1:32" s="1" customFormat="1" ht="18" customHeight="1" x14ac:dyDescent="0.3">
      <c r="A668" s="10" t="s">
        <v>58</v>
      </c>
      <c r="B668" s="10">
        <v>0</v>
      </c>
      <c r="C668" s="10">
        <v>0</v>
      </c>
      <c r="D668" s="10">
        <v>3</v>
      </c>
      <c r="E668" s="10">
        <v>0</v>
      </c>
      <c r="F668" s="10">
        <v>2</v>
      </c>
      <c r="G668" s="10">
        <v>1</v>
      </c>
      <c r="H668" s="10"/>
      <c r="I668" s="10"/>
      <c r="J668" s="10"/>
      <c r="K668" s="10"/>
      <c r="L668" s="10"/>
      <c r="M668" s="10"/>
      <c r="N668" s="10"/>
      <c r="O668" s="10"/>
      <c r="P668" s="10"/>
      <c r="Q668" s="10">
        <f>B668+C668+D668+E668+F668+G668</f>
        <v>6</v>
      </c>
      <c r="R668" s="10">
        <v>1</v>
      </c>
      <c r="S668" s="23">
        <f>Q668/86</f>
        <v>6.9767441860465115E-2</v>
      </c>
      <c r="T668" s="12" t="s">
        <v>427</v>
      </c>
      <c r="U668" s="11" t="s">
        <v>869</v>
      </c>
      <c r="V668" s="13" t="s">
        <v>870</v>
      </c>
      <c r="W668" s="11" t="s">
        <v>223</v>
      </c>
      <c r="X668" s="9" t="s">
        <v>141</v>
      </c>
      <c r="Y668" s="8">
        <v>6</v>
      </c>
      <c r="Z668" s="14" t="s">
        <v>398</v>
      </c>
      <c r="AA668" s="9" t="s">
        <v>871</v>
      </c>
      <c r="AB668" s="9" t="s">
        <v>198</v>
      </c>
      <c r="AC668" s="27" t="s">
        <v>610</v>
      </c>
      <c r="AD668" s="21"/>
      <c r="AE668" s="3"/>
      <c r="AF668" s="3"/>
    </row>
    <row r="669" spans="1:32" s="1" customFormat="1" ht="18" customHeight="1" x14ac:dyDescent="0.3">
      <c r="A669" s="107" t="s">
        <v>59</v>
      </c>
      <c r="B669" s="107">
        <v>0</v>
      </c>
      <c r="C669" s="107">
        <v>1</v>
      </c>
      <c r="D669" s="107">
        <v>0</v>
      </c>
      <c r="E669" s="107">
        <v>1</v>
      </c>
      <c r="F669" s="107">
        <v>2</v>
      </c>
      <c r="G669" s="107">
        <v>2</v>
      </c>
      <c r="H669" s="107"/>
      <c r="I669" s="107"/>
      <c r="J669" s="107"/>
      <c r="K669" s="107"/>
      <c r="L669" s="107"/>
      <c r="M669" s="107"/>
      <c r="N669" s="107"/>
      <c r="O669" s="107"/>
      <c r="P669" s="107"/>
      <c r="Q669" s="107">
        <f>B669+C669+D669+E669+F669+G669</f>
        <v>6</v>
      </c>
      <c r="R669" s="107">
        <v>6</v>
      </c>
      <c r="S669" s="23">
        <f>Q669/86</f>
        <v>6.9767441860465115E-2</v>
      </c>
      <c r="T669" s="109" t="s">
        <v>2133</v>
      </c>
      <c r="U669" s="11" t="s">
        <v>229</v>
      </c>
      <c r="V669" s="13" t="s">
        <v>1865</v>
      </c>
      <c r="W669" s="11" t="s">
        <v>690</v>
      </c>
      <c r="X669" s="110" t="s">
        <v>2131</v>
      </c>
      <c r="Y669" s="111">
        <v>6</v>
      </c>
      <c r="Z669" s="14" t="s">
        <v>398</v>
      </c>
      <c r="AA669" s="110" t="s">
        <v>2130</v>
      </c>
      <c r="AB669" s="110" t="s">
        <v>387</v>
      </c>
      <c r="AC669" s="120" t="s">
        <v>610</v>
      </c>
      <c r="AD669" s="21"/>
    </row>
    <row r="670" spans="1:32" s="1" customFormat="1" ht="18" customHeight="1" x14ac:dyDescent="0.3">
      <c r="A670" s="10" t="s">
        <v>64</v>
      </c>
      <c r="B670" s="10">
        <v>6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/>
      <c r="I670" s="10"/>
      <c r="J670" s="10"/>
      <c r="K670" s="10"/>
      <c r="L670" s="10"/>
      <c r="M670" s="10"/>
      <c r="N670" s="10"/>
      <c r="O670" s="10"/>
      <c r="P670" s="10"/>
      <c r="Q670" s="10">
        <f>B670+C670+D670+E670+F670+G670</f>
        <v>6</v>
      </c>
      <c r="R670" s="10">
        <v>12</v>
      </c>
      <c r="S670" s="23">
        <f>Q670/86</f>
        <v>6.9767441860465115E-2</v>
      </c>
      <c r="T670" s="12" t="s">
        <v>427</v>
      </c>
      <c r="U670" s="11" t="s">
        <v>337</v>
      </c>
      <c r="V670" s="13" t="s">
        <v>220</v>
      </c>
      <c r="W670" s="11" t="s">
        <v>322</v>
      </c>
      <c r="X670" s="9" t="s">
        <v>130</v>
      </c>
      <c r="Y670" s="8">
        <v>6</v>
      </c>
      <c r="Z670" s="14" t="s">
        <v>262</v>
      </c>
      <c r="AA670" s="9" t="s">
        <v>420</v>
      </c>
      <c r="AB670" s="9" t="s">
        <v>247</v>
      </c>
      <c r="AC670" s="27" t="s">
        <v>421</v>
      </c>
      <c r="AD670" s="21"/>
      <c r="AE670" s="3"/>
      <c r="AF670" s="3"/>
    </row>
    <row r="671" spans="1:32" s="1" customFormat="1" ht="18" customHeight="1" x14ac:dyDescent="0.3">
      <c r="A671" s="10" t="s">
        <v>59</v>
      </c>
      <c r="B671" s="10">
        <v>0</v>
      </c>
      <c r="C671" s="10">
        <v>4</v>
      </c>
      <c r="D671" s="10">
        <v>1</v>
      </c>
      <c r="E671" s="10">
        <v>0</v>
      </c>
      <c r="F671" s="10">
        <v>0</v>
      </c>
      <c r="G671" s="10">
        <v>1</v>
      </c>
      <c r="H671" s="10"/>
      <c r="I671" s="10"/>
      <c r="J671" s="10"/>
      <c r="K671" s="10"/>
      <c r="L671" s="10"/>
      <c r="M671" s="10"/>
      <c r="N671" s="10"/>
      <c r="O671" s="10"/>
      <c r="P671" s="10"/>
      <c r="Q671" s="10">
        <f>B671+C671+D671+E671+F671+G671</f>
        <v>6</v>
      </c>
      <c r="R671" s="10">
        <v>13</v>
      </c>
      <c r="S671" s="23">
        <f>Q671/86</f>
        <v>6.9767441860465115E-2</v>
      </c>
      <c r="T671" s="12" t="s">
        <v>427</v>
      </c>
      <c r="U671" s="11" t="s">
        <v>1483</v>
      </c>
      <c r="V671" s="13" t="s">
        <v>183</v>
      </c>
      <c r="W671" s="11" t="s">
        <v>329</v>
      </c>
      <c r="X671" s="9" t="s">
        <v>153</v>
      </c>
      <c r="Y671" s="8">
        <v>6</v>
      </c>
      <c r="Z671" s="14" t="s">
        <v>398</v>
      </c>
      <c r="AA671" s="9" t="s">
        <v>1435</v>
      </c>
      <c r="AB671" s="9" t="s">
        <v>841</v>
      </c>
      <c r="AC671" s="27" t="s">
        <v>336</v>
      </c>
      <c r="AD671" s="21"/>
      <c r="AE671" s="3"/>
      <c r="AF671" s="3"/>
    </row>
    <row r="672" spans="1:32" s="1" customFormat="1" ht="18" customHeight="1" x14ac:dyDescent="0.3">
      <c r="A672" s="10" t="s">
        <v>55</v>
      </c>
      <c r="B672" s="10">
        <v>0</v>
      </c>
      <c r="C672" s="10">
        <v>0</v>
      </c>
      <c r="D672" s="10">
        <v>3</v>
      </c>
      <c r="E672" s="10">
        <v>0</v>
      </c>
      <c r="F672" s="10">
        <v>1</v>
      </c>
      <c r="G672" s="10">
        <v>1</v>
      </c>
      <c r="H672" s="10"/>
      <c r="I672" s="10"/>
      <c r="J672" s="10"/>
      <c r="K672" s="10"/>
      <c r="L672" s="10"/>
      <c r="M672" s="10"/>
      <c r="N672" s="10"/>
      <c r="O672" s="10"/>
      <c r="P672" s="10"/>
      <c r="Q672" s="10">
        <f>B672+C672+D672+E672+F672+G672</f>
        <v>5</v>
      </c>
      <c r="R672" s="10">
        <v>3</v>
      </c>
      <c r="S672" s="23">
        <f>Q672/86</f>
        <v>5.8139534883720929E-2</v>
      </c>
      <c r="T672" s="12" t="s">
        <v>427</v>
      </c>
      <c r="U672" s="31" t="s">
        <v>447</v>
      </c>
      <c r="V672" s="13" t="s">
        <v>448</v>
      </c>
      <c r="W672" s="11" t="s">
        <v>329</v>
      </c>
      <c r="X672" s="9" t="s">
        <v>131</v>
      </c>
      <c r="Y672" s="8">
        <v>6</v>
      </c>
      <c r="Z672" s="14" t="s">
        <v>398</v>
      </c>
      <c r="AA672" s="9" t="s">
        <v>431</v>
      </c>
      <c r="AB672" s="9" t="s">
        <v>432</v>
      </c>
      <c r="AC672" s="27" t="s">
        <v>433</v>
      </c>
      <c r="AD672" s="21"/>
      <c r="AE672" s="3"/>
      <c r="AF672" s="3"/>
    </row>
    <row r="673" spans="1:32" s="1" customFormat="1" ht="18" customHeight="1" x14ac:dyDescent="0.3">
      <c r="A673" s="10" t="s">
        <v>56</v>
      </c>
      <c r="B673" s="10">
        <v>0</v>
      </c>
      <c r="C673" s="10">
        <v>0</v>
      </c>
      <c r="D673" s="10">
        <v>0</v>
      </c>
      <c r="E673" s="10">
        <v>0</v>
      </c>
      <c r="F673" s="10">
        <v>3</v>
      </c>
      <c r="G673" s="10">
        <v>1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>
        <f>B673+C673+D673+E673+F673+G673</f>
        <v>4</v>
      </c>
      <c r="R673" s="10">
        <v>2</v>
      </c>
      <c r="S673" s="23">
        <f>Q673/86</f>
        <v>4.6511627906976744E-2</v>
      </c>
      <c r="T673" s="12" t="s">
        <v>427</v>
      </c>
      <c r="U673" s="11" t="s">
        <v>873</v>
      </c>
      <c r="V673" s="13" t="s">
        <v>211</v>
      </c>
      <c r="W673" s="11" t="s">
        <v>207</v>
      </c>
      <c r="X673" s="9" t="s">
        <v>141</v>
      </c>
      <c r="Y673" s="8">
        <v>6</v>
      </c>
      <c r="Z673" s="14" t="s">
        <v>398</v>
      </c>
      <c r="AA673" s="9" t="s">
        <v>871</v>
      </c>
      <c r="AB673" s="9" t="s">
        <v>198</v>
      </c>
      <c r="AC673" s="27" t="s">
        <v>610</v>
      </c>
      <c r="AD673" s="21"/>
      <c r="AE673" s="3"/>
      <c r="AF673" s="3"/>
    </row>
    <row r="674" spans="1:32" s="1" customFormat="1" ht="18" customHeight="1" x14ac:dyDescent="0.3">
      <c r="A674" s="10" t="s">
        <v>57</v>
      </c>
      <c r="B674" s="10">
        <v>0</v>
      </c>
      <c r="C674" s="10">
        <v>0</v>
      </c>
      <c r="D674" s="10">
        <v>0</v>
      </c>
      <c r="E674" s="10">
        <v>0</v>
      </c>
      <c r="F674" s="10">
        <v>2</v>
      </c>
      <c r="G674" s="10">
        <v>2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>
        <f>B674+C674+D674+E674+F674+G674</f>
        <v>4</v>
      </c>
      <c r="R674" s="10">
        <v>2</v>
      </c>
      <c r="S674" s="23">
        <f>Q674/86</f>
        <v>4.6511627906976744E-2</v>
      </c>
      <c r="T674" s="12" t="s">
        <v>427</v>
      </c>
      <c r="U674" s="11" t="s">
        <v>874</v>
      </c>
      <c r="V674" s="13" t="s">
        <v>875</v>
      </c>
      <c r="W674" s="11" t="s">
        <v>340</v>
      </c>
      <c r="X674" s="9" t="s">
        <v>141</v>
      </c>
      <c r="Y674" s="8">
        <v>6</v>
      </c>
      <c r="Z674" s="14" t="s">
        <v>398</v>
      </c>
      <c r="AA674" s="9" t="s">
        <v>871</v>
      </c>
      <c r="AB674" s="9" t="s">
        <v>198</v>
      </c>
      <c r="AC674" s="27" t="s">
        <v>610</v>
      </c>
      <c r="AD674" s="21"/>
      <c r="AE674" s="3"/>
      <c r="AF674" s="3"/>
    </row>
    <row r="675" spans="1:32" s="1" customFormat="1" ht="18" customHeight="1" x14ac:dyDescent="0.3">
      <c r="A675" s="10" t="s">
        <v>56</v>
      </c>
      <c r="B675" s="10">
        <v>0</v>
      </c>
      <c r="C675" s="10">
        <v>0</v>
      </c>
      <c r="D675" s="10">
        <v>0</v>
      </c>
      <c r="E675" s="10">
        <v>0</v>
      </c>
      <c r="F675" s="10">
        <v>3</v>
      </c>
      <c r="G675" s="10">
        <v>1</v>
      </c>
      <c r="H675" s="10"/>
      <c r="I675" s="10"/>
      <c r="J675" s="10"/>
      <c r="K675" s="10"/>
      <c r="L675" s="10"/>
      <c r="M675" s="10"/>
      <c r="N675" s="10"/>
      <c r="O675" s="10"/>
      <c r="P675" s="10"/>
      <c r="Q675" s="10">
        <f>B675+C675+D675+E675+F675+G675</f>
        <v>4</v>
      </c>
      <c r="R675" s="10">
        <v>11</v>
      </c>
      <c r="S675" s="23">
        <f>Q675/86</f>
        <v>4.6511627906976744E-2</v>
      </c>
      <c r="T675" s="12" t="s">
        <v>427</v>
      </c>
      <c r="U675" s="11" t="s">
        <v>1935</v>
      </c>
      <c r="V675" s="13" t="s">
        <v>559</v>
      </c>
      <c r="W675" s="11" t="s">
        <v>236</v>
      </c>
      <c r="X675" s="9" t="s">
        <v>165</v>
      </c>
      <c r="Y675" s="8">
        <v>6</v>
      </c>
      <c r="Z675" s="14" t="s">
        <v>1632</v>
      </c>
      <c r="AA675" s="9" t="s">
        <v>1908</v>
      </c>
      <c r="AB675" s="9" t="s">
        <v>1909</v>
      </c>
      <c r="AC675" s="27" t="s">
        <v>610</v>
      </c>
      <c r="AD675" s="21"/>
      <c r="AE675" s="3"/>
      <c r="AF675" s="3"/>
    </row>
    <row r="676" spans="1:32" s="1" customFormat="1" ht="18" customHeight="1" x14ac:dyDescent="0.3">
      <c r="A676" s="10" t="s">
        <v>55</v>
      </c>
      <c r="B676" s="10">
        <v>3</v>
      </c>
      <c r="C676" s="10">
        <v>1</v>
      </c>
      <c r="D676" s="10">
        <v>0</v>
      </c>
      <c r="E676" s="10">
        <v>0</v>
      </c>
      <c r="F676" s="10">
        <v>0</v>
      </c>
      <c r="G676" s="10">
        <v>0</v>
      </c>
      <c r="H676" s="10"/>
      <c r="I676" s="10"/>
      <c r="J676" s="10"/>
      <c r="K676" s="10"/>
      <c r="L676" s="10"/>
      <c r="M676" s="10"/>
      <c r="N676" s="10"/>
      <c r="O676" s="10"/>
      <c r="P676" s="10"/>
      <c r="Q676" s="10">
        <f>B676+C676+D676+E676+F676+G676</f>
        <v>4</v>
      </c>
      <c r="R676" s="10">
        <v>2</v>
      </c>
      <c r="S676" s="23">
        <f>Q676/86</f>
        <v>4.6511627906976744E-2</v>
      </c>
      <c r="T676" s="12" t="s">
        <v>427</v>
      </c>
      <c r="U676" s="11" t="s">
        <v>872</v>
      </c>
      <c r="V676" s="13" t="s">
        <v>298</v>
      </c>
      <c r="W676" s="11" t="s">
        <v>190</v>
      </c>
      <c r="X676" s="9" t="s">
        <v>141</v>
      </c>
      <c r="Y676" s="8">
        <v>6</v>
      </c>
      <c r="Z676" s="14" t="s">
        <v>344</v>
      </c>
      <c r="AA676" s="9" t="s">
        <v>871</v>
      </c>
      <c r="AB676" s="9" t="s">
        <v>198</v>
      </c>
      <c r="AC676" s="27" t="s">
        <v>610</v>
      </c>
      <c r="AD676" s="21"/>
      <c r="AE676" s="3"/>
      <c r="AF676" s="3"/>
    </row>
    <row r="677" spans="1:32" s="1" customFormat="1" ht="18" customHeight="1" x14ac:dyDescent="0.3">
      <c r="A677" s="10" t="s">
        <v>54</v>
      </c>
      <c r="B677" s="10">
        <v>3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/>
      <c r="I677" s="10"/>
      <c r="J677" s="10"/>
      <c r="K677" s="10"/>
      <c r="L677" s="10"/>
      <c r="M677" s="10"/>
      <c r="N677" s="10"/>
      <c r="O677" s="10"/>
      <c r="P677" s="10"/>
      <c r="Q677" s="10">
        <f>B677+C677+D677+E677+F677+G677</f>
        <v>3</v>
      </c>
      <c r="R677" s="10">
        <v>3</v>
      </c>
      <c r="S677" s="23">
        <f>Q677/86</f>
        <v>3.4883720930232558E-2</v>
      </c>
      <c r="T677" s="12" t="s">
        <v>427</v>
      </c>
      <c r="U677" s="11" t="s">
        <v>877</v>
      </c>
      <c r="V677" s="13" t="s">
        <v>878</v>
      </c>
      <c r="W677" s="11" t="s">
        <v>879</v>
      </c>
      <c r="X677" s="9" t="s">
        <v>141</v>
      </c>
      <c r="Y677" s="8">
        <v>6</v>
      </c>
      <c r="Z677" s="14" t="s">
        <v>344</v>
      </c>
      <c r="AA677" s="9" t="s">
        <v>871</v>
      </c>
      <c r="AB677" s="9" t="s">
        <v>198</v>
      </c>
      <c r="AC677" s="27" t="s">
        <v>610</v>
      </c>
      <c r="AD677" s="21"/>
      <c r="AE677" s="3"/>
      <c r="AF677" s="3"/>
    </row>
    <row r="678" spans="1:32" s="1" customFormat="1" ht="18" customHeight="1" x14ac:dyDescent="0.3">
      <c r="A678" s="10" t="s">
        <v>66</v>
      </c>
      <c r="B678" s="10">
        <v>0</v>
      </c>
      <c r="C678" s="10">
        <v>0</v>
      </c>
      <c r="D678" s="10">
        <v>0</v>
      </c>
      <c r="E678" s="10">
        <v>0</v>
      </c>
      <c r="F678" s="10">
        <v>3</v>
      </c>
      <c r="G678" s="10">
        <v>0</v>
      </c>
      <c r="H678" s="10"/>
      <c r="I678" s="10"/>
      <c r="J678" s="10"/>
      <c r="K678" s="10"/>
      <c r="L678" s="10"/>
      <c r="M678" s="10"/>
      <c r="N678" s="10"/>
      <c r="O678" s="10"/>
      <c r="P678" s="10"/>
      <c r="Q678" s="10">
        <f>B678+C678+D678+E678+F678+G678</f>
        <v>3</v>
      </c>
      <c r="R678" s="10">
        <v>12</v>
      </c>
      <c r="S678" s="23">
        <f>Q678/86</f>
        <v>3.4883720930232558E-2</v>
      </c>
      <c r="T678" s="12" t="s">
        <v>427</v>
      </c>
      <c r="U678" s="11" t="s">
        <v>1355</v>
      </c>
      <c r="V678" s="13" t="s">
        <v>549</v>
      </c>
      <c r="W678" s="11" t="s">
        <v>192</v>
      </c>
      <c r="X678" s="9" t="s">
        <v>165</v>
      </c>
      <c r="Y678" s="8">
        <v>6</v>
      </c>
      <c r="Z678" s="14" t="s">
        <v>1444</v>
      </c>
      <c r="AA678" s="9" t="s">
        <v>1908</v>
      </c>
      <c r="AB678" s="9" t="s">
        <v>1909</v>
      </c>
      <c r="AC678" s="27" t="s">
        <v>610</v>
      </c>
      <c r="AD678" s="21"/>
      <c r="AE678" s="3"/>
      <c r="AF678" s="3"/>
    </row>
    <row r="679" spans="1:32" s="1" customFormat="1" ht="18" customHeight="1" x14ac:dyDescent="0.3">
      <c r="A679" s="10" t="s">
        <v>57</v>
      </c>
      <c r="B679" s="10">
        <v>0</v>
      </c>
      <c r="C679" s="10">
        <v>0</v>
      </c>
      <c r="D679" s="10">
        <v>0</v>
      </c>
      <c r="E679" s="10">
        <v>0</v>
      </c>
      <c r="F679" s="10">
        <v>2</v>
      </c>
      <c r="G679" s="10">
        <v>1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>
        <f>B679+C679+D679+E679+F679+G679</f>
        <v>3</v>
      </c>
      <c r="R679" s="10">
        <v>12</v>
      </c>
      <c r="S679" s="23">
        <f>Q679/86</f>
        <v>3.4883720930232558E-2</v>
      </c>
      <c r="T679" s="12" t="s">
        <v>427</v>
      </c>
      <c r="U679" s="11" t="s">
        <v>367</v>
      </c>
      <c r="V679" s="13" t="s">
        <v>339</v>
      </c>
      <c r="W679" s="11" t="s">
        <v>469</v>
      </c>
      <c r="X679" s="9" t="s">
        <v>165</v>
      </c>
      <c r="Y679" s="8">
        <v>6</v>
      </c>
      <c r="Z679" s="14" t="s">
        <v>1632</v>
      </c>
      <c r="AA679" s="9" t="s">
        <v>1908</v>
      </c>
      <c r="AB679" s="9" t="s">
        <v>1909</v>
      </c>
      <c r="AC679" s="27" t="s">
        <v>610</v>
      </c>
      <c r="AD679" s="21"/>
      <c r="AE679" s="3"/>
      <c r="AF679" s="3"/>
    </row>
    <row r="680" spans="1:32" s="1" customFormat="1" ht="18" customHeight="1" x14ac:dyDescent="0.3">
      <c r="A680" s="10" t="s">
        <v>62</v>
      </c>
      <c r="B680" s="10">
        <v>1</v>
      </c>
      <c r="C680" s="10">
        <v>0</v>
      </c>
      <c r="D680" s="10">
        <v>2</v>
      </c>
      <c r="E680" s="10">
        <v>0</v>
      </c>
      <c r="F680" s="10">
        <v>0</v>
      </c>
      <c r="G680" s="10">
        <v>0</v>
      </c>
      <c r="H680" s="10"/>
      <c r="I680" s="10"/>
      <c r="J680" s="10"/>
      <c r="K680" s="10"/>
      <c r="L680" s="10"/>
      <c r="M680" s="10"/>
      <c r="N680" s="10"/>
      <c r="O680" s="10"/>
      <c r="P680" s="10"/>
      <c r="Q680" s="10">
        <f>B680+C680+D680+E680+F680+G680</f>
        <v>3</v>
      </c>
      <c r="R680" s="10">
        <v>12</v>
      </c>
      <c r="S680" s="23">
        <f>Q680/86</f>
        <v>3.4883720930232558E-2</v>
      </c>
      <c r="T680" s="12" t="s">
        <v>427</v>
      </c>
      <c r="U680" s="11" t="s">
        <v>1936</v>
      </c>
      <c r="V680" s="13" t="s">
        <v>245</v>
      </c>
      <c r="W680" s="11" t="s">
        <v>1937</v>
      </c>
      <c r="X680" s="9" t="s">
        <v>165</v>
      </c>
      <c r="Y680" s="8">
        <v>6</v>
      </c>
      <c r="Z680" s="14" t="s">
        <v>788</v>
      </c>
      <c r="AA680" s="9" t="s">
        <v>1908</v>
      </c>
      <c r="AB680" s="9" t="s">
        <v>1909</v>
      </c>
      <c r="AC680" s="27" t="s">
        <v>610</v>
      </c>
      <c r="AD680" s="21"/>
      <c r="AE680" s="3"/>
      <c r="AF680" s="3"/>
    </row>
    <row r="681" spans="1:32" s="1" customFormat="1" ht="18" customHeight="1" x14ac:dyDescent="0.3">
      <c r="A681" s="10" t="s">
        <v>59</v>
      </c>
      <c r="B681" s="10">
        <v>0</v>
      </c>
      <c r="C681" s="10">
        <v>0</v>
      </c>
      <c r="D681" s="10">
        <v>0</v>
      </c>
      <c r="E681" s="10">
        <v>0</v>
      </c>
      <c r="F681" s="10">
        <v>3</v>
      </c>
      <c r="G681" s="10">
        <v>0</v>
      </c>
      <c r="H681" s="10"/>
      <c r="I681" s="10"/>
      <c r="J681" s="10"/>
      <c r="K681" s="10"/>
      <c r="L681" s="10"/>
      <c r="M681" s="10"/>
      <c r="N681" s="10"/>
      <c r="O681" s="10"/>
      <c r="P681" s="10"/>
      <c r="Q681" s="10">
        <f>B681+C681+D681+E681+F681+G681</f>
        <v>3</v>
      </c>
      <c r="R681" s="10">
        <v>3</v>
      </c>
      <c r="S681" s="23">
        <f>Q681/86</f>
        <v>3.4883720930232558E-2</v>
      </c>
      <c r="T681" s="12" t="s">
        <v>427</v>
      </c>
      <c r="U681" s="11" t="s">
        <v>880</v>
      </c>
      <c r="V681" s="13" t="s">
        <v>881</v>
      </c>
      <c r="W681" s="11" t="s">
        <v>882</v>
      </c>
      <c r="X681" s="9" t="s">
        <v>141</v>
      </c>
      <c r="Y681" s="8">
        <v>6</v>
      </c>
      <c r="Z681" s="14" t="s">
        <v>398</v>
      </c>
      <c r="AA681" s="9" t="s">
        <v>871</v>
      </c>
      <c r="AB681" s="9" t="s">
        <v>198</v>
      </c>
      <c r="AC681" s="27" t="s">
        <v>610</v>
      </c>
      <c r="AD681" s="21"/>
      <c r="AE681" s="3"/>
      <c r="AF681" s="3"/>
    </row>
    <row r="682" spans="1:32" s="1" customFormat="1" ht="18" customHeight="1" x14ac:dyDescent="0.3">
      <c r="A682" s="10" t="s">
        <v>60</v>
      </c>
      <c r="B682" s="10">
        <v>1</v>
      </c>
      <c r="C682" s="10">
        <v>1</v>
      </c>
      <c r="D682" s="10">
        <v>0</v>
      </c>
      <c r="E682" s="10">
        <v>0</v>
      </c>
      <c r="F682" s="10">
        <v>0</v>
      </c>
      <c r="G682" s="10">
        <v>1</v>
      </c>
      <c r="H682" s="10"/>
      <c r="I682" s="10"/>
      <c r="J682" s="10"/>
      <c r="K682" s="10"/>
      <c r="L682" s="10"/>
      <c r="M682" s="10"/>
      <c r="N682" s="10"/>
      <c r="O682" s="10"/>
      <c r="P682" s="10"/>
      <c r="Q682" s="10">
        <f>B682+C682+D682+E682+F682+G682</f>
        <v>3</v>
      </c>
      <c r="R682" s="10">
        <v>14</v>
      </c>
      <c r="S682" s="23">
        <f>Q682/86</f>
        <v>3.4883720930232558E-2</v>
      </c>
      <c r="T682" s="12" t="s">
        <v>427</v>
      </c>
      <c r="U682" s="11" t="s">
        <v>1354</v>
      </c>
      <c r="V682" s="13" t="s">
        <v>217</v>
      </c>
      <c r="W682" s="11" t="s">
        <v>281</v>
      </c>
      <c r="X682" s="9" t="s">
        <v>153</v>
      </c>
      <c r="Y682" s="8">
        <v>6</v>
      </c>
      <c r="Z682" s="14" t="s">
        <v>398</v>
      </c>
      <c r="AA682" s="9" t="s">
        <v>1435</v>
      </c>
      <c r="AB682" s="9" t="s">
        <v>841</v>
      </c>
      <c r="AC682" s="27" t="s">
        <v>336</v>
      </c>
      <c r="AD682" s="21"/>
      <c r="AE682" s="3"/>
      <c r="AF682" s="3"/>
    </row>
    <row r="683" spans="1:32" s="1" customFormat="1" ht="18" customHeight="1" x14ac:dyDescent="0.3">
      <c r="A683" s="10" t="s">
        <v>53</v>
      </c>
      <c r="B683" s="10">
        <v>3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/>
      <c r="I683" s="10"/>
      <c r="J683" s="10"/>
      <c r="K683" s="10"/>
      <c r="L683" s="10"/>
      <c r="M683" s="10"/>
      <c r="N683" s="10"/>
      <c r="O683" s="10"/>
      <c r="P683" s="10"/>
      <c r="Q683" s="10">
        <f>B683+C683+D683+E683+F683+G683</f>
        <v>3</v>
      </c>
      <c r="R683" s="10">
        <v>3</v>
      </c>
      <c r="S683" s="23">
        <f>Q683/86</f>
        <v>3.4883720930232558E-2</v>
      </c>
      <c r="T683" s="12" t="s">
        <v>427</v>
      </c>
      <c r="U683" s="11" t="s">
        <v>876</v>
      </c>
      <c r="V683" s="13" t="s">
        <v>633</v>
      </c>
      <c r="W683" s="11" t="s">
        <v>319</v>
      </c>
      <c r="X683" s="9" t="s">
        <v>141</v>
      </c>
      <c r="Y683" s="8">
        <v>6</v>
      </c>
      <c r="Z683" s="14" t="s">
        <v>344</v>
      </c>
      <c r="AA683" s="9" t="s">
        <v>871</v>
      </c>
      <c r="AB683" s="9" t="s">
        <v>198</v>
      </c>
      <c r="AC683" s="27" t="s">
        <v>610</v>
      </c>
      <c r="AD683" s="21"/>
      <c r="AE683" s="3"/>
      <c r="AF683" s="3"/>
    </row>
    <row r="684" spans="1:32" s="1" customFormat="1" ht="18" customHeight="1" x14ac:dyDescent="0.3">
      <c r="A684" s="10" t="s">
        <v>62</v>
      </c>
      <c r="B684" s="10">
        <v>0</v>
      </c>
      <c r="C684" s="10">
        <v>0</v>
      </c>
      <c r="D684" s="10">
        <v>0</v>
      </c>
      <c r="E684" s="10">
        <v>0</v>
      </c>
      <c r="F684" s="10">
        <v>0</v>
      </c>
      <c r="G684" s="10">
        <v>1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>
        <f>B684+C684+D684+E684+F684+G684</f>
        <v>1</v>
      </c>
      <c r="R684" s="10">
        <v>13</v>
      </c>
      <c r="S684" s="23">
        <f>Q684/86</f>
        <v>1.1627906976744186E-2</v>
      </c>
      <c r="T684" s="12" t="s">
        <v>427</v>
      </c>
      <c r="U684" s="11" t="s">
        <v>332</v>
      </c>
      <c r="V684" s="13" t="s">
        <v>333</v>
      </c>
      <c r="W684" s="11" t="s">
        <v>250</v>
      </c>
      <c r="X684" s="9" t="s">
        <v>130</v>
      </c>
      <c r="Y684" s="8">
        <v>6</v>
      </c>
      <c r="Z684" s="14" t="s">
        <v>262</v>
      </c>
      <c r="AA684" s="9" t="s">
        <v>420</v>
      </c>
      <c r="AB684" s="9" t="s">
        <v>247</v>
      </c>
      <c r="AC684" s="27" t="s">
        <v>421</v>
      </c>
      <c r="AD684" s="21"/>
      <c r="AE684" s="3"/>
      <c r="AF684" s="3"/>
    </row>
    <row r="685" spans="1:32" s="1" customFormat="1" ht="18" customHeight="1" x14ac:dyDescent="0.3">
      <c r="A685" s="10" t="s">
        <v>53</v>
      </c>
      <c r="B685" s="10">
        <v>0</v>
      </c>
      <c r="C685" s="10">
        <v>0</v>
      </c>
      <c r="D685" s="10">
        <v>0</v>
      </c>
      <c r="E685" s="10">
        <v>0</v>
      </c>
      <c r="F685" s="10">
        <v>0</v>
      </c>
      <c r="G685" s="10">
        <v>1</v>
      </c>
      <c r="H685" s="10"/>
      <c r="I685" s="10"/>
      <c r="J685" s="10"/>
      <c r="K685" s="10"/>
      <c r="L685" s="10"/>
      <c r="M685" s="10"/>
      <c r="N685" s="10"/>
      <c r="O685" s="10"/>
      <c r="P685" s="10"/>
      <c r="Q685" s="10">
        <f>B685+C685+D685+E685+F685+G685</f>
        <v>1</v>
      </c>
      <c r="R685" s="10">
        <v>6</v>
      </c>
      <c r="S685" s="23">
        <f>Q685/86</f>
        <v>1.1627906976744186E-2</v>
      </c>
      <c r="T685" s="12" t="s">
        <v>427</v>
      </c>
      <c r="U685" s="11" t="s">
        <v>1603</v>
      </c>
      <c r="V685" s="13" t="s">
        <v>316</v>
      </c>
      <c r="W685" s="11" t="s">
        <v>253</v>
      </c>
      <c r="X685" s="9" t="s">
        <v>155</v>
      </c>
      <c r="Y685" s="8">
        <v>6</v>
      </c>
      <c r="Z685" s="14" t="s">
        <v>193</v>
      </c>
      <c r="AA685" s="9" t="s">
        <v>1592</v>
      </c>
      <c r="AB685" s="9" t="s">
        <v>387</v>
      </c>
      <c r="AC685" s="27" t="s">
        <v>433</v>
      </c>
      <c r="AD685" s="21"/>
      <c r="AE685" s="3"/>
      <c r="AF685" s="3"/>
    </row>
    <row r="686" spans="1:32" s="1" customFormat="1" ht="18.75" customHeight="1" x14ac:dyDescent="0.3">
      <c r="A686" s="10" t="s">
        <v>53</v>
      </c>
      <c r="B686" s="10">
        <v>1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/>
      <c r="I686" s="10"/>
      <c r="J686" s="10"/>
      <c r="K686" s="10"/>
      <c r="L686" s="10"/>
      <c r="M686" s="10"/>
      <c r="N686" s="10"/>
      <c r="O686" s="10"/>
      <c r="P686" s="10"/>
      <c r="Q686" s="10">
        <f>B686+C686+D686+E686+F686+G686</f>
        <v>1</v>
      </c>
      <c r="R686" s="10">
        <v>3</v>
      </c>
      <c r="S686" s="23">
        <f>Q686/86</f>
        <v>1.1627906976744186E-2</v>
      </c>
      <c r="T686" s="12" t="s">
        <v>427</v>
      </c>
      <c r="U686" s="11" t="s">
        <v>652</v>
      </c>
      <c r="V686" s="13" t="s">
        <v>661</v>
      </c>
      <c r="W686" s="11" t="s">
        <v>401</v>
      </c>
      <c r="X686" s="9" t="s">
        <v>154</v>
      </c>
      <c r="Y686" s="8">
        <v>6</v>
      </c>
      <c r="Z686" s="14" t="s">
        <v>314</v>
      </c>
      <c r="AA686" s="9" t="s">
        <v>1528</v>
      </c>
      <c r="AB686" s="9" t="s">
        <v>381</v>
      </c>
      <c r="AC686" s="27" t="s">
        <v>322</v>
      </c>
      <c r="AD686" s="21"/>
      <c r="AE686" s="25"/>
      <c r="AF686" s="25"/>
    </row>
    <row r="687" spans="1:32" s="1" customFormat="1" ht="18" customHeight="1" x14ac:dyDescent="0.3">
      <c r="A687" s="10" t="s">
        <v>59</v>
      </c>
      <c r="B687" s="10">
        <v>0</v>
      </c>
      <c r="C687" s="10">
        <v>1</v>
      </c>
      <c r="D687" s="10">
        <v>0</v>
      </c>
      <c r="E687" s="10">
        <v>0</v>
      </c>
      <c r="F687" s="10">
        <v>0</v>
      </c>
      <c r="G687" s="10">
        <v>0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>
        <f>B687+C687+D687+E687+F687+G687</f>
        <v>1</v>
      </c>
      <c r="R687" s="10">
        <v>7</v>
      </c>
      <c r="S687" s="23">
        <f>Q687/86</f>
        <v>1.1627906976744186E-2</v>
      </c>
      <c r="T687" s="12" t="s">
        <v>427</v>
      </c>
      <c r="U687" s="11" t="s">
        <v>523</v>
      </c>
      <c r="V687" s="13" t="s">
        <v>524</v>
      </c>
      <c r="W687" s="11" t="s">
        <v>174</v>
      </c>
      <c r="X687" s="9" t="s">
        <v>132</v>
      </c>
      <c r="Y687" s="8">
        <v>6</v>
      </c>
      <c r="Z687" s="14" t="s">
        <v>262</v>
      </c>
      <c r="AA687" s="9" t="s">
        <v>510</v>
      </c>
      <c r="AB687" s="9"/>
      <c r="AC687" s="27"/>
      <c r="AD687" s="21"/>
      <c r="AE687" s="3"/>
      <c r="AF687" s="3"/>
    </row>
    <row r="688" spans="1:32" s="1" customFormat="1" ht="18" customHeight="1" x14ac:dyDescent="0.3">
      <c r="A688" s="60" t="s">
        <v>72</v>
      </c>
      <c r="B688" s="60">
        <v>12</v>
      </c>
      <c r="C688" s="60">
        <v>9</v>
      </c>
      <c r="D688" s="60">
        <v>24</v>
      </c>
      <c r="E688" s="60">
        <v>24</v>
      </c>
      <c r="F688" s="60">
        <v>12</v>
      </c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>
        <v>81</v>
      </c>
      <c r="R688" s="60">
        <v>1</v>
      </c>
      <c r="S688" s="61">
        <f t="shared" ref="S688:S719" si="10">Q688/87</f>
        <v>0.93103448275862066</v>
      </c>
      <c r="T688" s="62" t="s">
        <v>428</v>
      </c>
      <c r="U688" s="63" t="s">
        <v>1484</v>
      </c>
      <c r="V688" s="64" t="s">
        <v>368</v>
      </c>
      <c r="W688" s="63" t="s">
        <v>174</v>
      </c>
      <c r="X688" s="65" t="s">
        <v>153</v>
      </c>
      <c r="Y688" s="59">
        <v>7</v>
      </c>
      <c r="Z688" s="66" t="s">
        <v>262</v>
      </c>
      <c r="AA688" s="65" t="s">
        <v>1435</v>
      </c>
      <c r="AB688" s="65" t="s">
        <v>841</v>
      </c>
      <c r="AC688" s="67" t="s">
        <v>336</v>
      </c>
      <c r="AD688" s="68" t="s">
        <v>2128</v>
      </c>
      <c r="AE688" s="3"/>
      <c r="AF688" s="3"/>
    </row>
    <row r="689" spans="1:32" s="3" customFormat="1" ht="18" customHeight="1" x14ac:dyDescent="0.3">
      <c r="A689" s="60" t="s">
        <v>67</v>
      </c>
      <c r="B689" s="60">
        <v>13</v>
      </c>
      <c r="C689" s="60">
        <v>9</v>
      </c>
      <c r="D689" s="60">
        <v>24</v>
      </c>
      <c r="E689" s="60">
        <v>17</v>
      </c>
      <c r="F689" s="60">
        <v>12</v>
      </c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>
        <v>75</v>
      </c>
      <c r="R689" s="60">
        <v>2</v>
      </c>
      <c r="S689" s="61">
        <f t="shared" si="10"/>
        <v>0.86206896551724133</v>
      </c>
      <c r="T689" s="62" t="s">
        <v>426</v>
      </c>
      <c r="U689" s="63" t="s">
        <v>1485</v>
      </c>
      <c r="V689" s="64" t="s">
        <v>301</v>
      </c>
      <c r="W689" s="63" t="s">
        <v>190</v>
      </c>
      <c r="X689" s="65" t="s">
        <v>153</v>
      </c>
      <c r="Y689" s="59">
        <v>7</v>
      </c>
      <c r="Z689" s="66" t="s">
        <v>262</v>
      </c>
      <c r="AA689" s="65" t="s">
        <v>1435</v>
      </c>
      <c r="AB689" s="65" t="s">
        <v>841</v>
      </c>
      <c r="AC689" s="67" t="s">
        <v>336</v>
      </c>
      <c r="AD689" s="68" t="s">
        <v>2128</v>
      </c>
    </row>
    <row r="690" spans="1:32" s="3" customFormat="1" ht="18" customHeight="1" x14ac:dyDescent="0.3">
      <c r="A690" s="60" t="s">
        <v>71</v>
      </c>
      <c r="B690" s="60">
        <v>15</v>
      </c>
      <c r="C690" s="60">
        <v>1</v>
      </c>
      <c r="D690" s="60">
        <v>26</v>
      </c>
      <c r="E690" s="60">
        <v>20</v>
      </c>
      <c r="F690" s="60">
        <v>11</v>
      </c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>
        <f>B690+C690+D690+E690+F690</f>
        <v>73</v>
      </c>
      <c r="R690" s="60">
        <v>1</v>
      </c>
      <c r="S690" s="61">
        <f t="shared" si="10"/>
        <v>0.83908045977011492</v>
      </c>
      <c r="T690" s="62" t="s">
        <v>779</v>
      </c>
      <c r="U690" s="63" t="s">
        <v>1142</v>
      </c>
      <c r="V690" s="64" t="s">
        <v>403</v>
      </c>
      <c r="W690" s="63" t="s">
        <v>319</v>
      </c>
      <c r="X690" s="65" t="s">
        <v>146</v>
      </c>
      <c r="Y690" s="59">
        <v>7</v>
      </c>
      <c r="Z690" s="66" t="s">
        <v>398</v>
      </c>
      <c r="AA690" s="65" t="s">
        <v>1124</v>
      </c>
      <c r="AB690" s="65" t="s">
        <v>228</v>
      </c>
      <c r="AC690" s="67" t="s">
        <v>281</v>
      </c>
      <c r="AD690" s="68" t="s">
        <v>2128</v>
      </c>
    </row>
    <row r="691" spans="1:32" s="3" customFormat="1" ht="18" customHeight="1" x14ac:dyDescent="0.3">
      <c r="A691" s="60" t="s">
        <v>71</v>
      </c>
      <c r="B691" s="60">
        <v>15</v>
      </c>
      <c r="C691" s="60">
        <v>9</v>
      </c>
      <c r="D691" s="60">
        <v>12</v>
      </c>
      <c r="E691" s="60">
        <v>20</v>
      </c>
      <c r="F691" s="60">
        <v>12</v>
      </c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>
        <v>68</v>
      </c>
      <c r="R691" s="60">
        <v>3</v>
      </c>
      <c r="S691" s="61">
        <f t="shared" si="10"/>
        <v>0.7816091954022989</v>
      </c>
      <c r="T691" s="62" t="s">
        <v>426</v>
      </c>
      <c r="U691" s="63" t="s">
        <v>1486</v>
      </c>
      <c r="V691" s="64" t="s">
        <v>274</v>
      </c>
      <c r="W691" s="63" t="s">
        <v>226</v>
      </c>
      <c r="X691" s="65" t="s">
        <v>153</v>
      </c>
      <c r="Y691" s="59">
        <v>7</v>
      </c>
      <c r="Z691" s="66" t="s">
        <v>262</v>
      </c>
      <c r="AA691" s="65" t="s">
        <v>1435</v>
      </c>
      <c r="AB691" s="65" t="s">
        <v>841</v>
      </c>
      <c r="AC691" s="67" t="s">
        <v>336</v>
      </c>
      <c r="AD691" s="68" t="s">
        <v>2128</v>
      </c>
    </row>
    <row r="692" spans="1:32" s="3" customFormat="1" ht="18" customHeight="1" x14ac:dyDescent="0.3">
      <c r="A692" s="60" t="s">
        <v>74</v>
      </c>
      <c r="B692" s="60">
        <v>12</v>
      </c>
      <c r="C692" s="60">
        <v>9</v>
      </c>
      <c r="D692" s="60">
        <v>12</v>
      </c>
      <c r="E692" s="60">
        <v>19</v>
      </c>
      <c r="F692" s="60">
        <v>12</v>
      </c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>
        <f>B692+C692+D692+E692+F692</f>
        <v>64</v>
      </c>
      <c r="R692" s="60">
        <v>2</v>
      </c>
      <c r="S692" s="61">
        <f t="shared" si="10"/>
        <v>0.73563218390804597</v>
      </c>
      <c r="T692" s="62" t="s">
        <v>426</v>
      </c>
      <c r="U692" s="63" t="s">
        <v>1143</v>
      </c>
      <c r="V692" s="64" t="s">
        <v>1144</v>
      </c>
      <c r="W692" s="63" t="s">
        <v>322</v>
      </c>
      <c r="X692" s="65" t="s">
        <v>146</v>
      </c>
      <c r="Y692" s="59">
        <v>7</v>
      </c>
      <c r="Z692" s="66" t="s">
        <v>398</v>
      </c>
      <c r="AA692" s="65" t="s">
        <v>1124</v>
      </c>
      <c r="AB692" s="65" t="s">
        <v>228</v>
      </c>
      <c r="AC692" s="67" t="s">
        <v>281</v>
      </c>
      <c r="AD692" s="68" t="s">
        <v>2128</v>
      </c>
    </row>
    <row r="693" spans="1:32" s="3" customFormat="1" ht="18" customHeight="1" x14ac:dyDescent="0.3">
      <c r="A693" s="60" t="s">
        <v>581</v>
      </c>
      <c r="B693" s="60">
        <v>15</v>
      </c>
      <c r="C693" s="60">
        <v>9</v>
      </c>
      <c r="D693" s="60">
        <v>12</v>
      </c>
      <c r="E693" s="60">
        <v>15</v>
      </c>
      <c r="F693" s="60">
        <v>12</v>
      </c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>
        <v>63</v>
      </c>
      <c r="R693" s="60">
        <v>4</v>
      </c>
      <c r="S693" s="61">
        <f t="shared" si="10"/>
        <v>0.72413793103448276</v>
      </c>
      <c r="T693" s="62" t="s">
        <v>426</v>
      </c>
      <c r="U693" s="63" t="s">
        <v>1487</v>
      </c>
      <c r="V693" s="64" t="s">
        <v>579</v>
      </c>
      <c r="W693" s="63" t="s">
        <v>192</v>
      </c>
      <c r="X693" s="65" t="s">
        <v>153</v>
      </c>
      <c r="Y693" s="59">
        <v>7</v>
      </c>
      <c r="Z693" s="66" t="s">
        <v>262</v>
      </c>
      <c r="AA693" s="65" t="s">
        <v>1435</v>
      </c>
      <c r="AB693" s="65" t="s">
        <v>841</v>
      </c>
      <c r="AC693" s="67" t="s">
        <v>336</v>
      </c>
      <c r="AD693" s="68" t="s">
        <v>2128</v>
      </c>
    </row>
    <row r="694" spans="1:32" s="3" customFormat="1" ht="18" customHeight="1" x14ac:dyDescent="0.3">
      <c r="A694" s="60" t="s">
        <v>68</v>
      </c>
      <c r="B694" s="60">
        <v>12</v>
      </c>
      <c r="C694" s="60">
        <v>9</v>
      </c>
      <c r="D694" s="60">
        <v>12</v>
      </c>
      <c r="E694" s="60">
        <v>16</v>
      </c>
      <c r="F694" s="60">
        <v>11</v>
      </c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>
        <v>60</v>
      </c>
      <c r="R694" s="60">
        <v>5</v>
      </c>
      <c r="S694" s="61">
        <f t="shared" si="10"/>
        <v>0.68965517241379315</v>
      </c>
      <c r="T694" s="62" t="s">
        <v>426</v>
      </c>
      <c r="U694" s="63" t="s">
        <v>1488</v>
      </c>
      <c r="V694" s="64" t="s">
        <v>505</v>
      </c>
      <c r="W694" s="63" t="s">
        <v>174</v>
      </c>
      <c r="X694" s="65" t="s">
        <v>153</v>
      </c>
      <c r="Y694" s="59">
        <v>7</v>
      </c>
      <c r="Z694" s="66" t="s">
        <v>262</v>
      </c>
      <c r="AA694" s="65" t="s">
        <v>1435</v>
      </c>
      <c r="AB694" s="65" t="s">
        <v>841</v>
      </c>
      <c r="AC694" s="67" t="s">
        <v>336</v>
      </c>
      <c r="AD694" s="68" t="s">
        <v>2128</v>
      </c>
    </row>
    <row r="695" spans="1:32" s="3" customFormat="1" ht="18" customHeight="1" x14ac:dyDescent="0.3">
      <c r="A695" s="60" t="s">
        <v>71</v>
      </c>
      <c r="B695" s="60">
        <v>7</v>
      </c>
      <c r="C695" s="60">
        <v>9</v>
      </c>
      <c r="D695" s="60">
        <v>12</v>
      </c>
      <c r="E695" s="60">
        <v>18</v>
      </c>
      <c r="F695" s="60">
        <v>12</v>
      </c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>
        <f>B695+C695+D695+E695+F695</f>
        <v>58</v>
      </c>
      <c r="R695" s="60">
        <v>1</v>
      </c>
      <c r="S695" s="61">
        <f t="shared" si="10"/>
        <v>0.66666666666666663</v>
      </c>
      <c r="T695" s="62" t="s">
        <v>526</v>
      </c>
      <c r="U695" s="63" t="s">
        <v>578</v>
      </c>
      <c r="V695" s="64" t="s">
        <v>579</v>
      </c>
      <c r="W695" s="63" t="s">
        <v>336</v>
      </c>
      <c r="X695" s="65" t="s">
        <v>133</v>
      </c>
      <c r="Y695" s="59">
        <v>7</v>
      </c>
      <c r="Z695" s="66" t="s">
        <v>262</v>
      </c>
      <c r="AA695" s="65" t="s">
        <v>529</v>
      </c>
      <c r="AB695" s="65" t="s">
        <v>381</v>
      </c>
      <c r="AC695" s="67" t="s">
        <v>178</v>
      </c>
      <c r="AD695" s="68" t="s">
        <v>2128</v>
      </c>
    </row>
    <row r="696" spans="1:32" s="3" customFormat="1" ht="18" customHeight="1" x14ac:dyDescent="0.3">
      <c r="A696" s="60" t="s">
        <v>72</v>
      </c>
      <c r="B696" s="60">
        <v>7</v>
      </c>
      <c r="C696" s="60">
        <v>7</v>
      </c>
      <c r="D696" s="60">
        <v>12</v>
      </c>
      <c r="E696" s="60">
        <v>19</v>
      </c>
      <c r="F696" s="60">
        <v>12</v>
      </c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>
        <f>B696+C696+D696+E696+F696</f>
        <v>57</v>
      </c>
      <c r="R696" s="60">
        <v>2</v>
      </c>
      <c r="S696" s="61">
        <f t="shared" si="10"/>
        <v>0.65517241379310343</v>
      </c>
      <c r="T696" s="62" t="s">
        <v>426</v>
      </c>
      <c r="U696" s="63" t="s">
        <v>580</v>
      </c>
      <c r="V696" s="64" t="s">
        <v>381</v>
      </c>
      <c r="W696" s="63" t="s">
        <v>275</v>
      </c>
      <c r="X696" s="65" t="s">
        <v>133</v>
      </c>
      <c r="Y696" s="59">
        <v>7</v>
      </c>
      <c r="Z696" s="66" t="s">
        <v>262</v>
      </c>
      <c r="AA696" s="65" t="s">
        <v>529</v>
      </c>
      <c r="AB696" s="65" t="s">
        <v>381</v>
      </c>
      <c r="AC696" s="67" t="s">
        <v>178</v>
      </c>
      <c r="AD696" s="68" t="s">
        <v>2128</v>
      </c>
    </row>
    <row r="697" spans="1:32" s="20" customFormat="1" ht="18" customHeight="1" x14ac:dyDescent="0.3">
      <c r="A697" s="60" t="s">
        <v>74</v>
      </c>
      <c r="B697" s="60">
        <v>14</v>
      </c>
      <c r="C697" s="60">
        <v>9</v>
      </c>
      <c r="D697" s="60">
        <v>12</v>
      </c>
      <c r="E697" s="60">
        <v>10</v>
      </c>
      <c r="F697" s="60">
        <v>10</v>
      </c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>
        <v>55</v>
      </c>
      <c r="R697" s="60">
        <v>6</v>
      </c>
      <c r="S697" s="61">
        <f t="shared" si="10"/>
        <v>0.63218390804597702</v>
      </c>
      <c r="T697" s="62" t="s">
        <v>427</v>
      </c>
      <c r="U697" s="63" t="s">
        <v>1489</v>
      </c>
      <c r="V697" s="64" t="s">
        <v>173</v>
      </c>
      <c r="W697" s="63" t="s">
        <v>322</v>
      </c>
      <c r="X697" s="65" t="s">
        <v>153</v>
      </c>
      <c r="Y697" s="59">
        <v>7</v>
      </c>
      <c r="Z697" s="66" t="s">
        <v>262</v>
      </c>
      <c r="AA697" s="65" t="s">
        <v>1435</v>
      </c>
      <c r="AB697" s="65" t="s">
        <v>841</v>
      </c>
      <c r="AC697" s="67" t="s">
        <v>336</v>
      </c>
      <c r="AD697" s="68" t="s">
        <v>2128</v>
      </c>
      <c r="AE697" s="3"/>
      <c r="AF697" s="3"/>
    </row>
    <row r="698" spans="1:32" s="20" customFormat="1" ht="18" customHeight="1" x14ac:dyDescent="0.3">
      <c r="A698" s="60" t="s">
        <v>73</v>
      </c>
      <c r="B698" s="60">
        <v>10</v>
      </c>
      <c r="C698" s="60">
        <v>6</v>
      </c>
      <c r="D698" s="60">
        <v>12</v>
      </c>
      <c r="E698" s="60">
        <v>15</v>
      </c>
      <c r="F698" s="60">
        <v>12</v>
      </c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>
        <f>B698+C698+D698+E698+F698</f>
        <v>55</v>
      </c>
      <c r="R698" s="60">
        <v>3</v>
      </c>
      <c r="S698" s="61">
        <f t="shared" si="10"/>
        <v>0.63218390804597702</v>
      </c>
      <c r="T698" s="62" t="s">
        <v>426</v>
      </c>
      <c r="U698" s="63" t="s">
        <v>1145</v>
      </c>
      <c r="V698" s="64" t="s">
        <v>301</v>
      </c>
      <c r="W698" s="63" t="s">
        <v>281</v>
      </c>
      <c r="X698" s="65" t="s">
        <v>146</v>
      </c>
      <c r="Y698" s="59">
        <v>7</v>
      </c>
      <c r="Z698" s="66" t="s">
        <v>398</v>
      </c>
      <c r="AA698" s="65" t="s">
        <v>1124</v>
      </c>
      <c r="AB698" s="65" t="s">
        <v>228</v>
      </c>
      <c r="AC698" s="67" t="s">
        <v>281</v>
      </c>
      <c r="AD698" s="68" t="s">
        <v>2128</v>
      </c>
      <c r="AE698" s="3"/>
      <c r="AF698" s="3"/>
    </row>
    <row r="699" spans="1:32" s="20" customFormat="1" ht="18" customHeight="1" x14ac:dyDescent="0.3">
      <c r="A699" s="60" t="s">
        <v>67</v>
      </c>
      <c r="B699" s="60">
        <v>8</v>
      </c>
      <c r="C699" s="60">
        <v>9</v>
      </c>
      <c r="D699" s="60">
        <v>12</v>
      </c>
      <c r="E699" s="60">
        <v>15</v>
      </c>
      <c r="F699" s="60">
        <v>10</v>
      </c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>
        <f>B699+C699+D699+E699+F699</f>
        <v>54</v>
      </c>
      <c r="R699" s="60">
        <v>1</v>
      </c>
      <c r="S699" s="61">
        <f t="shared" si="10"/>
        <v>0.62068965517241381</v>
      </c>
      <c r="T699" s="62" t="s">
        <v>428</v>
      </c>
      <c r="U699" s="63" t="s">
        <v>1711</v>
      </c>
      <c r="V699" s="64" t="s">
        <v>940</v>
      </c>
      <c r="W699" s="63" t="s">
        <v>1285</v>
      </c>
      <c r="X699" s="65" t="s">
        <v>2081</v>
      </c>
      <c r="Y699" s="59">
        <v>7</v>
      </c>
      <c r="Z699" s="66" t="s">
        <v>398</v>
      </c>
      <c r="AA699" s="65" t="s">
        <v>1712</v>
      </c>
      <c r="AB699" s="65" t="s">
        <v>622</v>
      </c>
      <c r="AC699" s="67" t="s">
        <v>226</v>
      </c>
      <c r="AD699" s="68" t="s">
        <v>2128</v>
      </c>
      <c r="AE699" s="3"/>
      <c r="AF699" s="3"/>
    </row>
    <row r="700" spans="1:32" s="20" customFormat="1" ht="18" customHeight="1" x14ac:dyDescent="0.3">
      <c r="A700" s="60">
        <v>141003</v>
      </c>
      <c r="B700" s="60">
        <v>9</v>
      </c>
      <c r="C700" s="60">
        <v>3</v>
      </c>
      <c r="D700" s="60">
        <v>12</v>
      </c>
      <c r="E700" s="60">
        <v>15</v>
      </c>
      <c r="F700" s="60">
        <v>12</v>
      </c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>
        <f>B700+C700+D700+E700+F700</f>
        <v>51</v>
      </c>
      <c r="R700" s="60">
        <v>1</v>
      </c>
      <c r="S700" s="61">
        <f t="shared" si="10"/>
        <v>0.58620689655172409</v>
      </c>
      <c r="T700" s="62" t="s">
        <v>428</v>
      </c>
      <c r="U700" s="63" t="s">
        <v>1643</v>
      </c>
      <c r="V700" s="64" t="s">
        <v>301</v>
      </c>
      <c r="W700" s="63" t="s">
        <v>1644</v>
      </c>
      <c r="X700" s="65" t="s">
        <v>156</v>
      </c>
      <c r="Y700" s="59">
        <v>7</v>
      </c>
      <c r="Z700" s="66" t="s">
        <v>272</v>
      </c>
      <c r="AA700" s="65" t="s">
        <v>1645</v>
      </c>
      <c r="AB700" s="65" t="s">
        <v>1646</v>
      </c>
      <c r="AC700" s="67" t="s">
        <v>218</v>
      </c>
      <c r="AD700" s="68" t="s">
        <v>2128</v>
      </c>
      <c r="AE700" s="15"/>
      <c r="AF700" s="3"/>
    </row>
    <row r="701" spans="1:32" s="20" customFormat="1" ht="18" customHeight="1" x14ac:dyDescent="0.3">
      <c r="A701" s="60" t="s">
        <v>1151</v>
      </c>
      <c r="B701" s="60">
        <v>7</v>
      </c>
      <c r="C701" s="60">
        <v>5</v>
      </c>
      <c r="D701" s="60">
        <v>12</v>
      </c>
      <c r="E701" s="60">
        <v>14</v>
      </c>
      <c r="F701" s="60">
        <v>12</v>
      </c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>
        <v>50</v>
      </c>
      <c r="R701" s="60">
        <v>7</v>
      </c>
      <c r="S701" s="61">
        <f t="shared" si="10"/>
        <v>0.57471264367816088</v>
      </c>
      <c r="T701" s="62" t="s">
        <v>427</v>
      </c>
      <c r="U701" s="63" t="s">
        <v>1490</v>
      </c>
      <c r="V701" s="64" t="s">
        <v>1491</v>
      </c>
      <c r="W701" s="63" t="s">
        <v>895</v>
      </c>
      <c r="X701" s="65" t="s">
        <v>153</v>
      </c>
      <c r="Y701" s="59">
        <v>7</v>
      </c>
      <c r="Z701" s="66" t="s">
        <v>262</v>
      </c>
      <c r="AA701" s="65" t="s">
        <v>1435</v>
      </c>
      <c r="AB701" s="65" t="s">
        <v>841</v>
      </c>
      <c r="AC701" s="67" t="s">
        <v>336</v>
      </c>
      <c r="AD701" s="68" t="s">
        <v>2128</v>
      </c>
      <c r="AE701" s="3"/>
      <c r="AF701" s="3"/>
    </row>
    <row r="702" spans="1:32" s="20" customFormat="1" ht="18" customHeight="1" x14ac:dyDescent="0.3">
      <c r="A702" s="60" t="s">
        <v>581</v>
      </c>
      <c r="B702" s="60">
        <v>7</v>
      </c>
      <c r="C702" s="60">
        <v>4</v>
      </c>
      <c r="D702" s="60">
        <v>21</v>
      </c>
      <c r="E702" s="60">
        <v>14</v>
      </c>
      <c r="F702" s="60">
        <v>4</v>
      </c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>
        <f>B702+C702+D702+E702+F702</f>
        <v>50</v>
      </c>
      <c r="R702" s="60">
        <v>3</v>
      </c>
      <c r="S702" s="61">
        <f t="shared" si="10"/>
        <v>0.57471264367816088</v>
      </c>
      <c r="T702" s="62" t="s">
        <v>426</v>
      </c>
      <c r="U702" s="63" t="s">
        <v>582</v>
      </c>
      <c r="V702" s="64" t="s">
        <v>583</v>
      </c>
      <c r="W702" s="63" t="s">
        <v>584</v>
      </c>
      <c r="X702" s="65" t="s">
        <v>133</v>
      </c>
      <c r="Y702" s="59">
        <v>7</v>
      </c>
      <c r="Z702" s="66" t="s">
        <v>272</v>
      </c>
      <c r="AA702" s="65" t="s">
        <v>529</v>
      </c>
      <c r="AB702" s="65" t="s">
        <v>381</v>
      </c>
      <c r="AC702" s="67" t="s">
        <v>178</v>
      </c>
      <c r="AD702" s="68" t="s">
        <v>2128</v>
      </c>
      <c r="AE702" s="3"/>
      <c r="AF702" s="3"/>
    </row>
    <row r="703" spans="1:32" s="20" customFormat="1" ht="18" customHeight="1" x14ac:dyDescent="0.3">
      <c r="A703" s="60" t="s">
        <v>581</v>
      </c>
      <c r="B703" s="60">
        <v>7</v>
      </c>
      <c r="C703" s="60">
        <v>7</v>
      </c>
      <c r="D703" s="60">
        <v>14</v>
      </c>
      <c r="E703" s="60">
        <v>10</v>
      </c>
      <c r="F703" s="60">
        <v>12</v>
      </c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>
        <f>B703+C703+D703+E703+F703</f>
        <v>50</v>
      </c>
      <c r="R703" s="60">
        <v>4</v>
      </c>
      <c r="S703" s="61">
        <f t="shared" si="10"/>
        <v>0.57471264367816088</v>
      </c>
      <c r="T703" s="62" t="s">
        <v>426</v>
      </c>
      <c r="U703" s="63" t="s">
        <v>945</v>
      </c>
      <c r="V703" s="64" t="s">
        <v>940</v>
      </c>
      <c r="W703" s="63" t="s">
        <v>204</v>
      </c>
      <c r="X703" s="65" t="s">
        <v>146</v>
      </c>
      <c r="Y703" s="59">
        <v>7</v>
      </c>
      <c r="Z703" s="66" t="s">
        <v>398</v>
      </c>
      <c r="AA703" s="65" t="s">
        <v>1124</v>
      </c>
      <c r="AB703" s="65" t="s">
        <v>228</v>
      </c>
      <c r="AC703" s="67" t="s">
        <v>281</v>
      </c>
      <c r="AD703" s="68" t="s">
        <v>2128</v>
      </c>
      <c r="AE703" s="3"/>
      <c r="AF703" s="3"/>
    </row>
    <row r="704" spans="1:32" s="20" customFormat="1" ht="18" customHeight="1" x14ac:dyDescent="0.3">
      <c r="A704" s="60" t="s">
        <v>1257</v>
      </c>
      <c r="B704" s="60">
        <v>8</v>
      </c>
      <c r="C704" s="60">
        <v>2</v>
      </c>
      <c r="D704" s="60">
        <v>11</v>
      </c>
      <c r="E704" s="60">
        <v>17</v>
      </c>
      <c r="F704" s="60">
        <v>11</v>
      </c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>
        <v>49</v>
      </c>
      <c r="R704" s="60">
        <v>8</v>
      </c>
      <c r="S704" s="61">
        <f t="shared" si="10"/>
        <v>0.56321839080459768</v>
      </c>
      <c r="T704" s="62" t="s">
        <v>427</v>
      </c>
      <c r="U704" s="63" t="s">
        <v>1492</v>
      </c>
      <c r="V704" s="64" t="s">
        <v>209</v>
      </c>
      <c r="W704" s="63" t="s">
        <v>322</v>
      </c>
      <c r="X704" s="65" t="s">
        <v>153</v>
      </c>
      <c r="Y704" s="59">
        <v>7</v>
      </c>
      <c r="Z704" s="66" t="s">
        <v>398</v>
      </c>
      <c r="AA704" s="65" t="s">
        <v>1434</v>
      </c>
      <c r="AB704" s="65" t="s">
        <v>622</v>
      </c>
      <c r="AC704" s="67" t="s">
        <v>281</v>
      </c>
      <c r="AD704" s="68" t="s">
        <v>2128</v>
      </c>
      <c r="AE704" s="3"/>
      <c r="AF704" s="3"/>
    </row>
    <row r="705" spans="1:32" s="20" customFormat="1" ht="18" customHeight="1" x14ac:dyDescent="0.3">
      <c r="A705" s="60" t="s">
        <v>67</v>
      </c>
      <c r="B705" s="60">
        <v>10</v>
      </c>
      <c r="C705" s="60">
        <v>7</v>
      </c>
      <c r="D705" s="60">
        <v>12</v>
      </c>
      <c r="E705" s="60">
        <v>8</v>
      </c>
      <c r="F705" s="60">
        <v>12</v>
      </c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>
        <f t="shared" ref="Q705:Q713" si="11">B705+C705+D705+E705+F705</f>
        <v>49</v>
      </c>
      <c r="R705" s="60">
        <v>4</v>
      </c>
      <c r="S705" s="61">
        <f t="shared" si="10"/>
        <v>0.56321839080459768</v>
      </c>
      <c r="T705" s="62" t="s">
        <v>426</v>
      </c>
      <c r="U705" s="63" t="s">
        <v>585</v>
      </c>
      <c r="V705" s="64" t="s">
        <v>217</v>
      </c>
      <c r="W705" s="63" t="s">
        <v>214</v>
      </c>
      <c r="X705" s="65" t="s">
        <v>133</v>
      </c>
      <c r="Y705" s="59">
        <v>7</v>
      </c>
      <c r="Z705" s="66" t="s">
        <v>262</v>
      </c>
      <c r="AA705" s="65" t="s">
        <v>529</v>
      </c>
      <c r="AB705" s="65" t="s">
        <v>381</v>
      </c>
      <c r="AC705" s="67" t="s">
        <v>178</v>
      </c>
      <c r="AD705" s="68" t="s">
        <v>2128</v>
      </c>
      <c r="AE705" s="3"/>
      <c r="AF705" s="3"/>
    </row>
    <row r="706" spans="1:32" s="20" customFormat="1" ht="18" customHeight="1" x14ac:dyDescent="0.3">
      <c r="A706" s="60" t="s">
        <v>68</v>
      </c>
      <c r="B706" s="60">
        <v>11</v>
      </c>
      <c r="C706" s="60">
        <v>5</v>
      </c>
      <c r="D706" s="60">
        <v>13</v>
      </c>
      <c r="E706" s="60">
        <v>7</v>
      </c>
      <c r="F706" s="60">
        <v>12</v>
      </c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>
        <f t="shared" si="11"/>
        <v>48</v>
      </c>
      <c r="R706" s="60">
        <v>1</v>
      </c>
      <c r="S706" s="61">
        <f t="shared" si="10"/>
        <v>0.55172413793103448</v>
      </c>
      <c r="T706" s="62" t="s">
        <v>428</v>
      </c>
      <c r="U706" s="63" t="s">
        <v>750</v>
      </c>
      <c r="V706" s="64" t="s">
        <v>751</v>
      </c>
      <c r="W706" s="63" t="s">
        <v>610</v>
      </c>
      <c r="X706" s="65" t="s">
        <v>138</v>
      </c>
      <c r="Y706" s="59">
        <v>7</v>
      </c>
      <c r="Z706" s="66" t="s">
        <v>729</v>
      </c>
      <c r="AA706" s="65" t="s">
        <v>730</v>
      </c>
      <c r="AB706" s="65" t="s">
        <v>274</v>
      </c>
      <c r="AC706" s="67" t="s">
        <v>731</v>
      </c>
      <c r="AD706" s="68" t="s">
        <v>2128</v>
      </c>
      <c r="AE706" s="3"/>
      <c r="AF706" s="3"/>
    </row>
    <row r="707" spans="1:32" s="20" customFormat="1" ht="18" customHeight="1" x14ac:dyDescent="0.3">
      <c r="A707" s="60" t="s">
        <v>67</v>
      </c>
      <c r="B707" s="60">
        <v>11</v>
      </c>
      <c r="C707" s="60">
        <v>6</v>
      </c>
      <c r="D707" s="60">
        <v>9</v>
      </c>
      <c r="E707" s="60">
        <v>10</v>
      </c>
      <c r="F707" s="60">
        <v>10</v>
      </c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>
        <f t="shared" si="11"/>
        <v>46</v>
      </c>
      <c r="R707" s="60">
        <v>1</v>
      </c>
      <c r="S707" s="61">
        <f t="shared" si="10"/>
        <v>0.52873563218390807</v>
      </c>
      <c r="T707" s="62" t="s">
        <v>428</v>
      </c>
      <c r="U707" s="63" t="s">
        <v>300</v>
      </c>
      <c r="V707" s="64" t="s">
        <v>301</v>
      </c>
      <c r="W707" s="63" t="s">
        <v>302</v>
      </c>
      <c r="X707" s="65" t="s">
        <v>130</v>
      </c>
      <c r="Y707" s="59">
        <v>7</v>
      </c>
      <c r="Z707" s="66" t="s">
        <v>262</v>
      </c>
      <c r="AA707" s="65" t="s">
        <v>419</v>
      </c>
      <c r="AB707" s="65" t="s">
        <v>247</v>
      </c>
      <c r="AC707" s="67" t="s">
        <v>277</v>
      </c>
      <c r="AD707" s="68" t="s">
        <v>2128</v>
      </c>
      <c r="AE707" s="3"/>
      <c r="AF707" s="3"/>
    </row>
    <row r="708" spans="1:32" s="20" customFormat="1" ht="18" customHeight="1" x14ac:dyDescent="0.3">
      <c r="A708" s="60" t="s">
        <v>589</v>
      </c>
      <c r="B708" s="60">
        <v>12</v>
      </c>
      <c r="C708" s="60">
        <v>0</v>
      </c>
      <c r="D708" s="60">
        <v>9</v>
      </c>
      <c r="E708" s="60">
        <v>12</v>
      </c>
      <c r="F708" s="60">
        <v>12</v>
      </c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>
        <f t="shared" si="11"/>
        <v>45</v>
      </c>
      <c r="R708" s="60">
        <v>5</v>
      </c>
      <c r="S708" s="61">
        <f t="shared" si="10"/>
        <v>0.51724137931034486</v>
      </c>
      <c r="T708" s="62" t="s">
        <v>427</v>
      </c>
      <c r="U708" s="63" t="s">
        <v>1147</v>
      </c>
      <c r="V708" s="64" t="s">
        <v>1148</v>
      </c>
      <c r="W708" s="63" t="s">
        <v>1149</v>
      </c>
      <c r="X708" s="65" t="s">
        <v>146</v>
      </c>
      <c r="Y708" s="59">
        <v>7</v>
      </c>
      <c r="Z708" s="66" t="s">
        <v>398</v>
      </c>
      <c r="AA708" s="65" t="s">
        <v>1124</v>
      </c>
      <c r="AB708" s="65" t="s">
        <v>228</v>
      </c>
      <c r="AC708" s="67" t="s">
        <v>281</v>
      </c>
      <c r="AD708" s="68" t="s">
        <v>2128</v>
      </c>
      <c r="AE708" s="3"/>
      <c r="AF708" s="3"/>
    </row>
    <row r="709" spans="1:32" s="20" customFormat="1" ht="18" customHeight="1" x14ac:dyDescent="0.3">
      <c r="A709" s="60" t="s">
        <v>72</v>
      </c>
      <c r="B709" s="60">
        <v>12</v>
      </c>
      <c r="C709" s="60">
        <v>2</v>
      </c>
      <c r="D709" s="60">
        <v>12</v>
      </c>
      <c r="E709" s="60">
        <v>7</v>
      </c>
      <c r="F709" s="60">
        <v>12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>
        <f t="shared" si="11"/>
        <v>45</v>
      </c>
      <c r="R709" s="60">
        <v>5</v>
      </c>
      <c r="S709" s="61">
        <f t="shared" si="10"/>
        <v>0.51724137931034486</v>
      </c>
      <c r="T709" s="62" t="s">
        <v>427</v>
      </c>
      <c r="U709" s="63" t="s">
        <v>1146</v>
      </c>
      <c r="V709" s="64" t="s">
        <v>183</v>
      </c>
      <c r="W709" s="63" t="s">
        <v>190</v>
      </c>
      <c r="X709" s="65" t="s">
        <v>146</v>
      </c>
      <c r="Y709" s="59">
        <v>7</v>
      </c>
      <c r="Z709" s="66" t="s">
        <v>398</v>
      </c>
      <c r="AA709" s="65" t="s">
        <v>1124</v>
      </c>
      <c r="AB709" s="65" t="s">
        <v>228</v>
      </c>
      <c r="AC709" s="67" t="s">
        <v>281</v>
      </c>
      <c r="AD709" s="68" t="s">
        <v>2128</v>
      </c>
      <c r="AE709" s="3"/>
      <c r="AF709" s="3"/>
    </row>
    <row r="710" spans="1:32" s="20" customFormat="1" ht="18" customHeight="1" x14ac:dyDescent="0.3">
      <c r="A710" s="60" t="s">
        <v>74</v>
      </c>
      <c r="B710" s="60">
        <v>7</v>
      </c>
      <c r="C710" s="60">
        <v>7</v>
      </c>
      <c r="D710" s="60">
        <v>12</v>
      </c>
      <c r="E710" s="60">
        <v>6</v>
      </c>
      <c r="F710" s="60">
        <v>12</v>
      </c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>
        <f t="shared" si="11"/>
        <v>44</v>
      </c>
      <c r="R710" s="60">
        <v>5</v>
      </c>
      <c r="S710" s="61">
        <f t="shared" si="10"/>
        <v>0.50574712643678166</v>
      </c>
      <c r="T710" s="62" t="s">
        <v>427</v>
      </c>
      <c r="U710" s="63" t="s">
        <v>586</v>
      </c>
      <c r="V710" s="64" t="s">
        <v>313</v>
      </c>
      <c r="W710" s="63" t="s">
        <v>199</v>
      </c>
      <c r="X710" s="65" t="s">
        <v>133</v>
      </c>
      <c r="Y710" s="59">
        <v>7</v>
      </c>
      <c r="Z710" s="66" t="s">
        <v>262</v>
      </c>
      <c r="AA710" s="65" t="s">
        <v>529</v>
      </c>
      <c r="AB710" s="65" t="s">
        <v>381</v>
      </c>
      <c r="AC710" s="67" t="s">
        <v>178</v>
      </c>
      <c r="AD710" s="68" t="s">
        <v>2128</v>
      </c>
      <c r="AE710" s="3"/>
      <c r="AF710" s="3"/>
    </row>
    <row r="711" spans="1:32" s="20" customFormat="1" ht="18" customHeight="1" x14ac:dyDescent="0.3">
      <c r="A711" s="60" t="s">
        <v>68</v>
      </c>
      <c r="B711" s="60">
        <v>4</v>
      </c>
      <c r="C711" s="60">
        <v>1</v>
      </c>
      <c r="D711" s="60">
        <v>24</v>
      </c>
      <c r="E711" s="60">
        <v>7</v>
      </c>
      <c r="F711" s="60">
        <v>8</v>
      </c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>
        <f t="shared" si="11"/>
        <v>44</v>
      </c>
      <c r="R711" s="60">
        <v>1</v>
      </c>
      <c r="S711" s="61">
        <f t="shared" si="10"/>
        <v>0.50574712643678166</v>
      </c>
      <c r="T711" s="62" t="s">
        <v>428</v>
      </c>
      <c r="U711" s="63" t="s">
        <v>794</v>
      </c>
      <c r="V711" s="64" t="s">
        <v>209</v>
      </c>
      <c r="W711" s="63" t="s">
        <v>310</v>
      </c>
      <c r="X711" s="65" t="s">
        <v>139</v>
      </c>
      <c r="Y711" s="59">
        <v>7</v>
      </c>
      <c r="Z711" s="66" t="s">
        <v>344</v>
      </c>
      <c r="AA711" s="65" t="s">
        <v>795</v>
      </c>
      <c r="AB711" s="65" t="s">
        <v>567</v>
      </c>
      <c r="AC711" s="67" t="s">
        <v>281</v>
      </c>
      <c r="AD711" s="68" t="s">
        <v>2128</v>
      </c>
      <c r="AE711" s="3"/>
      <c r="AF711" s="3"/>
    </row>
    <row r="712" spans="1:32" s="20" customFormat="1" ht="18" customHeight="1" x14ac:dyDescent="0.3">
      <c r="A712" s="60" t="s">
        <v>67</v>
      </c>
      <c r="B712" s="60">
        <v>8</v>
      </c>
      <c r="C712" s="60">
        <v>3</v>
      </c>
      <c r="D712" s="60">
        <v>2</v>
      </c>
      <c r="E712" s="60">
        <v>23</v>
      </c>
      <c r="F712" s="60">
        <v>8</v>
      </c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>
        <f t="shared" si="11"/>
        <v>44</v>
      </c>
      <c r="R712" s="60">
        <v>1</v>
      </c>
      <c r="S712" s="61">
        <f t="shared" si="10"/>
        <v>0.50574712643678166</v>
      </c>
      <c r="T712" s="62" t="s">
        <v>428</v>
      </c>
      <c r="U712" s="63" t="s">
        <v>1938</v>
      </c>
      <c r="V712" s="64" t="s">
        <v>217</v>
      </c>
      <c r="W712" s="63" t="s">
        <v>218</v>
      </c>
      <c r="X712" s="65" t="s">
        <v>165</v>
      </c>
      <c r="Y712" s="59">
        <v>7</v>
      </c>
      <c r="Z712" s="66" t="s">
        <v>398</v>
      </c>
      <c r="AA712" s="65" t="s">
        <v>1917</v>
      </c>
      <c r="AB712" s="65" t="s">
        <v>1909</v>
      </c>
      <c r="AC712" s="67" t="s">
        <v>610</v>
      </c>
      <c r="AD712" s="68" t="s">
        <v>2128</v>
      </c>
      <c r="AE712" s="3"/>
      <c r="AF712" s="3"/>
    </row>
    <row r="713" spans="1:32" s="20" customFormat="1" ht="18" customHeight="1" x14ac:dyDescent="0.3">
      <c r="A713" s="60" t="s">
        <v>72</v>
      </c>
      <c r="B713" s="60">
        <v>9</v>
      </c>
      <c r="C713" s="60">
        <v>3</v>
      </c>
      <c r="D713" s="60">
        <v>10</v>
      </c>
      <c r="E713" s="60">
        <v>13</v>
      </c>
      <c r="F713" s="60">
        <v>8</v>
      </c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>
        <f t="shared" si="11"/>
        <v>43</v>
      </c>
      <c r="R713" s="60">
        <v>1</v>
      </c>
      <c r="S713" s="61">
        <f t="shared" si="10"/>
        <v>0.4942528735632184</v>
      </c>
      <c r="T713" s="62" t="s">
        <v>428</v>
      </c>
      <c r="U713" s="63" t="s">
        <v>2047</v>
      </c>
      <c r="V713" s="64" t="s">
        <v>180</v>
      </c>
      <c r="W713" s="63" t="s">
        <v>2048</v>
      </c>
      <c r="X713" s="65" t="s">
        <v>169</v>
      </c>
      <c r="Y713" s="59">
        <v>7</v>
      </c>
      <c r="Z713" s="66" t="s">
        <v>398</v>
      </c>
      <c r="AA713" s="65" t="s">
        <v>1497</v>
      </c>
      <c r="AB713" s="65" t="s">
        <v>2049</v>
      </c>
      <c r="AC713" s="67" t="s">
        <v>226</v>
      </c>
      <c r="AD713" s="68" t="s">
        <v>2128</v>
      </c>
      <c r="AE713" s="15"/>
      <c r="AF713" s="15"/>
    </row>
    <row r="714" spans="1:32" s="20" customFormat="1" ht="18" customHeight="1" x14ac:dyDescent="0.3">
      <c r="A714" s="60" t="s">
        <v>73</v>
      </c>
      <c r="B714" s="60">
        <v>6</v>
      </c>
      <c r="C714" s="60">
        <v>9</v>
      </c>
      <c r="D714" s="60">
        <v>0</v>
      </c>
      <c r="E714" s="60">
        <v>15</v>
      </c>
      <c r="F714" s="60">
        <v>12</v>
      </c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>
        <v>42</v>
      </c>
      <c r="R714" s="60">
        <v>9</v>
      </c>
      <c r="S714" s="61">
        <f t="shared" si="10"/>
        <v>0.48275862068965519</v>
      </c>
      <c r="T714" s="62" t="s">
        <v>427</v>
      </c>
      <c r="U714" s="63" t="s">
        <v>1493</v>
      </c>
      <c r="V714" s="64" t="s">
        <v>183</v>
      </c>
      <c r="W714" s="63" t="s">
        <v>322</v>
      </c>
      <c r="X714" s="65" t="s">
        <v>153</v>
      </c>
      <c r="Y714" s="59">
        <v>7</v>
      </c>
      <c r="Z714" s="66" t="s">
        <v>262</v>
      </c>
      <c r="AA714" s="65" t="s">
        <v>1435</v>
      </c>
      <c r="AB714" s="65" t="s">
        <v>841</v>
      </c>
      <c r="AC714" s="67" t="s">
        <v>336</v>
      </c>
      <c r="AD714" s="68" t="s">
        <v>2128</v>
      </c>
      <c r="AE714" s="3"/>
      <c r="AF714" s="3"/>
    </row>
    <row r="715" spans="1:32" s="20" customFormat="1" ht="18" customHeight="1" x14ac:dyDescent="0.3">
      <c r="A715" s="60" t="s">
        <v>68</v>
      </c>
      <c r="B715" s="60">
        <v>8</v>
      </c>
      <c r="C715" s="60">
        <v>1</v>
      </c>
      <c r="D715" s="60">
        <v>10</v>
      </c>
      <c r="E715" s="60">
        <v>14</v>
      </c>
      <c r="F715" s="60">
        <v>9</v>
      </c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>
        <f t="shared" ref="Q715:Q722" si="12">B715+C715+D715+E715+F715</f>
        <v>42</v>
      </c>
      <c r="R715" s="60">
        <v>6</v>
      </c>
      <c r="S715" s="61">
        <f t="shared" si="10"/>
        <v>0.48275862068965519</v>
      </c>
      <c r="T715" s="62" t="s">
        <v>427</v>
      </c>
      <c r="U715" s="63" t="s">
        <v>1150</v>
      </c>
      <c r="V715" s="64" t="s">
        <v>567</v>
      </c>
      <c r="W715" s="63" t="s">
        <v>184</v>
      </c>
      <c r="X715" s="65" t="s">
        <v>146</v>
      </c>
      <c r="Y715" s="59">
        <v>7</v>
      </c>
      <c r="Z715" s="66" t="s">
        <v>344</v>
      </c>
      <c r="AA715" s="65" t="s">
        <v>1124</v>
      </c>
      <c r="AB715" s="65" t="s">
        <v>228</v>
      </c>
      <c r="AC715" s="67" t="s">
        <v>281</v>
      </c>
      <c r="AD715" s="68" t="s">
        <v>2128</v>
      </c>
      <c r="AE715" s="3"/>
      <c r="AF715" s="3"/>
    </row>
    <row r="716" spans="1:32" s="20" customFormat="1" ht="18" customHeight="1" x14ac:dyDescent="0.3">
      <c r="A716" s="60" t="s">
        <v>71</v>
      </c>
      <c r="B716" s="60">
        <v>9</v>
      </c>
      <c r="C716" s="60">
        <v>0</v>
      </c>
      <c r="D716" s="60">
        <v>12</v>
      </c>
      <c r="E716" s="60">
        <v>10</v>
      </c>
      <c r="F716" s="60">
        <v>10</v>
      </c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>
        <f t="shared" si="12"/>
        <v>41</v>
      </c>
      <c r="R716" s="60">
        <v>2</v>
      </c>
      <c r="S716" s="61">
        <f t="shared" si="10"/>
        <v>0.47126436781609193</v>
      </c>
      <c r="T716" s="62" t="s">
        <v>426</v>
      </c>
      <c r="U716" s="63" t="s">
        <v>307</v>
      </c>
      <c r="V716" s="64" t="s">
        <v>209</v>
      </c>
      <c r="W716" s="63" t="s">
        <v>308</v>
      </c>
      <c r="X716" s="65" t="s">
        <v>130</v>
      </c>
      <c r="Y716" s="59">
        <v>7</v>
      </c>
      <c r="Z716" s="66" t="s">
        <v>256</v>
      </c>
      <c r="AA716" s="65" t="s">
        <v>300</v>
      </c>
      <c r="AB716" s="65" t="s">
        <v>298</v>
      </c>
      <c r="AC716" s="67" t="s">
        <v>322</v>
      </c>
      <c r="AD716" s="68" t="s">
        <v>2128</v>
      </c>
      <c r="AE716" s="3"/>
      <c r="AF716" s="3"/>
    </row>
    <row r="717" spans="1:32" s="20" customFormat="1" ht="18" customHeight="1" x14ac:dyDescent="0.3">
      <c r="A717" s="60" t="s">
        <v>1151</v>
      </c>
      <c r="B717" s="60">
        <v>2</v>
      </c>
      <c r="C717" s="60">
        <v>0</v>
      </c>
      <c r="D717" s="60">
        <v>12</v>
      </c>
      <c r="E717" s="60">
        <v>15</v>
      </c>
      <c r="F717" s="60">
        <v>12</v>
      </c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>
        <f t="shared" si="12"/>
        <v>41</v>
      </c>
      <c r="R717" s="60">
        <v>7</v>
      </c>
      <c r="S717" s="61">
        <f t="shared" si="10"/>
        <v>0.47126436781609193</v>
      </c>
      <c r="T717" s="62" t="s">
        <v>427</v>
      </c>
      <c r="U717" s="63" t="s">
        <v>1152</v>
      </c>
      <c r="V717" s="64" t="s">
        <v>719</v>
      </c>
      <c r="W717" s="63" t="s">
        <v>174</v>
      </c>
      <c r="X717" s="65" t="s">
        <v>146</v>
      </c>
      <c r="Y717" s="59">
        <v>7</v>
      </c>
      <c r="Z717" s="66" t="s">
        <v>398</v>
      </c>
      <c r="AA717" s="65" t="s">
        <v>1124</v>
      </c>
      <c r="AB717" s="65" t="s">
        <v>228</v>
      </c>
      <c r="AC717" s="67" t="s">
        <v>281</v>
      </c>
      <c r="AD717" s="68" t="s">
        <v>2128</v>
      </c>
      <c r="AE717" s="3"/>
      <c r="AF717" s="3"/>
    </row>
    <row r="718" spans="1:32" s="20" customFormat="1" ht="18" customHeight="1" x14ac:dyDescent="0.3">
      <c r="A718" s="60" t="s">
        <v>67</v>
      </c>
      <c r="B718" s="60">
        <v>6</v>
      </c>
      <c r="C718" s="60">
        <v>2</v>
      </c>
      <c r="D718" s="60">
        <v>12</v>
      </c>
      <c r="E718" s="60">
        <v>13</v>
      </c>
      <c r="F718" s="60">
        <v>8</v>
      </c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>
        <f t="shared" si="12"/>
        <v>41</v>
      </c>
      <c r="R718" s="60">
        <v>2</v>
      </c>
      <c r="S718" s="61">
        <f t="shared" si="10"/>
        <v>0.47126436781609193</v>
      </c>
      <c r="T718" s="62" t="s">
        <v>426</v>
      </c>
      <c r="U718" s="63" t="s">
        <v>752</v>
      </c>
      <c r="V718" s="64" t="s">
        <v>615</v>
      </c>
      <c r="W718" s="63" t="s">
        <v>329</v>
      </c>
      <c r="X718" s="65" t="s">
        <v>138</v>
      </c>
      <c r="Y718" s="59">
        <v>7</v>
      </c>
      <c r="Z718" s="66" t="s">
        <v>344</v>
      </c>
      <c r="AA718" s="65" t="s">
        <v>730</v>
      </c>
      <c r="AB718" s="65" t="s">
        <v>274</v>
      </c>
      <c r="AC718" s="67" t="s">
        <v>731</v>
      </c>
      <c r="AD718" s="68" t="s">
        <v>2128</v>
      </c>
      <c r="AE718" s="3"/>
      <c r="AF718" s="3"/>
    </row>
    <row r="719" spans="1:32" s="20" customFormat="1" ht="18" customHeight="1" x14ac:dyDescent="0.3">
      <c r="A719" s="60" t="s">
        <v>68</v>
      </c>
      <c r="B719" s="60">
        <v>9</v>
      </c>
      <c r="C719" s="60">
        <v>3</v>
      </c>
      <c r="D719" s="60">
        <v>12</v>
      </c>
      <c r="E719" s="60">
        <v>4</v>
      </c>
      <c r="F719" s="60">
        <v>12</v>
      </c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>
        <f t="shared" si="12"/>
        <v>40</v>
      </c>
      <c r="R719" s="60">
        <v>1</v>
      </c>
      <c r="S719" s="61">
        <f t="shared" si="10"/>
        <v>0.45977011494252873</v>
      </c>
      <c r="T719" s="62" t="s">
        <v>426</v>
      </c>
      <c r="U719" s="63" t="s">
        <v>1604</v>
      </c>
      <c r="V719" s="64" t="s">
        <v>615</v>
      </c>
      <c r="W719" s="63" t="s">
        <v>226</v>
      </c>
      <c r="X719" s="65" t="s">
        <v>155</v>
      </c>
      <c r="Y719" s="59">
        <v>7</v>
      </c>
      <c r="Z719" s="66" t="s">
        <v>1605</v>
      </c>
      <c r="AA719" s="65" t="s">
        <v>1592</v>
      </c>
      <c r="AB719" s="65" t="s">
        <v>387</v>
      </c>
      <c r="AC719" s="67" t="s">
        <v>433</v>
      </c>
      <c r="AD719" s="68" t="s">
        <v>2128</v>
      </c>
      <c r="AE719" s="3"/>
      <c r="AF719" s="3"/>
    </row>
    <row r="720" spans="1:32" s="20" customFormat="1" ht="18" customHeight="1" x14ac:dyDescent="0.3">
      <c r="A720" s="60" t="s">
        <v>67</v>
      </c>
      <c r="B720" s="60">
        <v>4</v>
      </c>
      <c r="C720" s="60">
        <v>0</v>
      </c>
      <c r="D720" s="60">
        <v>18</v>
      </c>
      <c r="E720" s="60">
        <v>10</v>
      </c>
      <c r="F720" s="60">
        <v>8</v>
      </c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>
        <f t="shared" si="12"/>
        <v>40</v>
      </c>
      <c r="R720" s="60">
        <v>1</v>
      </c>
      <c r="S720" s="61">
        <f t="shared" ref="S720:S749" si="13">Q720/87</f>
        <v>0.45977011494252873</v>
      </c>
      <c r="T720" s="62" t="s">
        <v>426</v>
      </c>
      <c r="U720" s="63" t="s">
        <v>1984</v>
      </c>
      <c r="V720" s="64" t="s">
        <v>225</v>
      </c>
      <c r="W720" s="63" t="s">
        <v>277</v>
      </c>
      <c r="X720" s="65" t="s">
        <v>171</v>
      </c>
      <c r="Y720" s="59">
        <v>7</v>
      </c>
      <c r="Z720" s="66" t="s">
        <v>262</v>
      </c>
      <c r="AA720" s="65" t="s">
        <v>1985</v>
      </c>
      <c r="AB720" s="65" t="s">
        <v>679</v>
      </c>
      <c r="AC720" s="67" t="s">
        <v>931</v>
      </c>
      <c r="AD720" s="68" t="s">
        <v>2128</v>
      </c>
      <c r="AE720" s="3"/>
      <c r="AF720" s="3"/>
    </row>
    <row r="721" spans="1:30" s="3" customFormat="1" ht="18" customHeight="1" x14ac:dyDescent="0.3">
      <c r="A721" s="60" t="s">
        <v>69</v>
      </c>
      <c r="B721" s="60">
        <v>8</v>
      </c>
      <c r="C721" s="60">
        <v>3</v>
      </c>
      <c r="D721" s="60">
        <v>7</v>
      </c>
      <c r="E721" s="60">
        <v>9</v>
      </c>
      <c r="F721" s="60">
        <v>12</v>
      </c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>
        <f t="shared" si="12"/>
        <v>39</v>
      </c>
      <c r="R721" s="60">
        <v>2</v>
      </c>
      <c r="S721" s="61">
        <f t="shared" si="13"/>
        <v>0.44827586206896552</v>
      </c>
      <c r="T721" s="62" t="s">
        <v>426</v>
      </c>
      <c r="U721" s="63" t="s">
        <v>1606</v>
      </c>
      <c r="V721" s="64" t="s">
        <v>198</v>
      </c>
      <c r="W721" s="63" t="s">
        <v>223</v>
      </c>
      <c r="X721" s="65" t="s">
        <v>155</v>
      </c>
      <c r="Y721" s="59">
        <v>7</v>
      </c>
      <c r="Z721" s="66" t="s">
        <v>1605</v>
      </c>
      <c r="AA721" s="65" t="s">
        <v>1592</v>
      </c>
      <c r="AB721" s="65" t="s">
        <v>387</v>
      </c>
      <c r="AC721" s="67" t="s">
        <v>433</v>
      </c>
      <c r="AD721" s="68" t="s">
        <v>2128</v>
      </c>
    </row>
    <row r="722" spans="1:30" s="3" customFormat="1" ht="18" customHeight="1" x14ac:dyDescent="0.3">
      <c r="A722" s="60" t="s">
        <v>70</v>
      </c>
      <c r="B722" s="60">
        <v>9</v>
      </c>
      <c r="C722" s="60">
        <v>5</v>
      </c>
      <c r="D722" s="60">
        <v>11</v>
      </c>
      <c r="E722" s="60">
        <v>4</v>
      </c>
      <c r="F722" s="60">
        <v>10</v>
      </c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>
        <f t="shared" si="12"/>
        <v>39</v>
      </c>
      <c r="R722" s="60">
        <v>6</v>
      </c>
      <c r="S722" s="61">
        <f t="shared" si="13"/>
        <v>0.44827586206896552</v>
      </c>
      <c r="T722" s="62" t="s">
        <v>427</v>
      </c>
      <c r="U722" s="63" t="s">
        <v>587</v>
      </c>
      <c r="V722" s="64" t="s">
        <v>331</v>
      </c>
      <c r="W722" s="63" t="s">
        <v>588</v>
      </c>
      <c r="X722" s="65" t="s">
        <v>133</v>
      </c>
      <c r="Y722" s="59">
        <v>7</v>
      </c>
      <c r="Z722" s="66" t="s">
        <v>262</v>
      </c>
      <c r="AA722" s="65" t="s">
        <v>529</v>
      </c>
      <c r="AB722" s="65" t="s">
        <v>381</v>
      </c>
      <c r="AC722" s="67" t="s">
        <v>178</v>
      </c>
      <c r="AD722" s="68" t="s">
        <v>2128</v>
      </c>
    </row>
    <row r="723" spans="1:30" s="3" customFormat="1" ht="18" customHeight="1" x14ac:dyDescent="0.3">
      <c r="A723" s="60" t="s">
        <v>69</v>
      </c>
      <c r="B723" s="60">
        <v>12</v>
      </c>
      <c r="C723" s="60">
        <v>1</v>
      </c>
      <c r="D723" s="60">
        <v>0</v>
      </c>
      <c r="E723" s="60">
        <v>14</v>
      </c>
      <c r="F723" s="60">
        <v>12</v>
      </c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>
        <v>39</v>
      </c>
      <c r="R723" s="60">
        <v>10</v>
      </c>
      <c r="S723" s="61">
        <f t="shared" si="13"/>
        <v>0.44827586206896552</v>
      </c>
      <c r="T723" s="62" t="s">
        <v>427</v>
      </c>
      <c r="U723" s="63" t="s">
        <v>1494</v>
      </c>
      <c r="V723" s="64" t="s">
        <v>602</v>
      </c>
      <c r="W723" s="63"/>
      <c r="X723" s="65" t="s">
        <v>153</v>
      </c>
      <c r="Y723" s="59">
        <v>7</v>
      </c>
      <c r="Z723" s="66" t="s">
        <v>262</v>
      </c>
      <c r="AA723" s="65" t="s">
        <v>1435</v>
      </c>
      <c r="AB723" s="65" t="s">
        <v>841</v>
      </c>
      <c r="AC723" s="67" t="s">
        <v>336</v>
      </c>
      <c r="AD723" s="68" t="s">
        <v>2128</v>
      </c>
    </row>
    <row r="724" spans="1:30" s="3" customFormat="1" ht="18" customHeight="1" x14ac:dyDescent="0.3">
      <c r="A724" s="60" t="s">
        <v>70</v>
      </c>
      <c r="B724" s="60">
        <v>9</v>
      </c>
      <c r="C724" s="60">
        <v>7</v>
      </c>
      <c r="D724" s="60">
        <v>4</v>
      </c>
      <c r="E724" s="60">
        <v>8</v>
      </c>
      <c r="F724" s="60">
        <v>10</v>
      </c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>
        <f>B724+C724+D724+E724+F724</f>
        <v>38</v>
      </c>
      <c r="R724" s="60">
        <v>1</v>
      </c>
      <c r="S724" s="61">
        <f t="shared" si="13"/>
        <v>0.43678160919540232</v>
      </c>
      <c r="T724" s="62" t="s">
        <v>426</v>
      </c>
      <c r="U724" s="63" t="s">
        <v>1988</v>
      </c>
      <c r="V724" s="64" t="s">
        <v>1989</v>
      </c>
      <c r="W724" s="63" t="s">
        <v>904</v>
      </c>
      <c r="X724" s="65" t="s">
        <v>168</v>
      </c>
      <c r="Y724" s="59">
        <v>7</v>
      </c>
      <c r="Z724" s="66">
        <v>4</v>
      </c>
      <c r="AA724" s="65" t="s">
        <v>1990</v>
      </c>
      <c r="AB724" s="65" t="s">
        <v>362</v>
      </c>
      <c r="AC724" s="67" t="s">
        <v>1991</v>
      </c>
      <c r="AD724" s="68" t="s">
        <v>2128</v>
      </c>
    </row>
    <row r="725" spans="1:30" s="3" customFormat="1" ht="18" customHeight="1" x14ac:dyDescent="0.3">
      <c r="A725" s="60" t="s">
        <v>589</v>
      </c>
      <c r="B725" s="60">
        <v>1</v>
      </c>
      <c r="C725" s="60">
        <v>5</v>
      </c>
      <c r="D725" s="60">
        <v>5</v>
      </c>
      <c r="E725" s="60">
        <v>15</v>
      </c>
      <c r="F725" s="60">
        <v>12</v>
      </c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>
        <v>38</v>
      </c>
      <c r="R725" s="60">
        <v>11</v>
      </c>
      <c r="S725" s="61">
        <f t="shared" si="13"/>
        <v>0.43678160919540232</v>
      </c>
      <c r="T725" s="62" t="s">
        <v>427</v>
      </c>
      <c r="U725" s="63" t="s">
        <v>1495</v>
      </c>
      <c r="V725" s="64" t="s">
        <v>177</v>
      </c>
      <c r="W725" s="63" t="s">
        <v>417</v>
      </c>
      <c r="X725" s="65" t="s">
        <v>153</v>
      </c>
      <c r="Y725" s="59">
        <v>7</v>
      </c>
      <c r="Z725" s="66" t="s">
        <v>262</v>
      </c>
      <c r="AA725" s="65" t="s">
        <v>1435</v>
      </c>
      <c r="AB725" s="65" t="s">
        <v>841</v>
      </c>
      <c r="AC725" s="67" t="s">
        <v>336</v>
      </c>
      <c r="AD725" s="68" t="s">
        <v>2128</v>
      </c>
    </row>
    <row r="726" spans="1:30" s="3" customFormat="1" ht="18" customHeight="1" x14ac:dyDescent="0.3">
      <c r="A726" s="60" t="s">
        <v>70</v>
      </c>
      <c r="B726" s="60">
        <v>8</v>
      </c>
      <c r="C726" s="60">
        <v>3</v>
      </c>
      <c r="D726" s="60">
        <v>9</v>
      </c>
      <c r="E726" s="60">
        <v>8</v>
      </c>
      <c r="F726" s="60">
        <v>10</v>
      </c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>
        <f t="shared" ref="Q726:Q733" si="14">B726+C726+D726+E726+F726</f>
        <v>38</v>
      </c>
      <c r="R726" s="60">
        <v>3</v>
      </c>
      <c r="S726" s="61">
        <f t="shared" si="13"/>
        <v>0.43678160919540232</v>
      </c>
      <c r="T726" s="62" t="s">
        <v>426</v>
      </c>
      <c r="U726" s="63" t="s">
        <v>1607</v>
      </c>
      <c r="V726" s="64" t="s">
        <v>186</v>
      </c>
      <c r="W726" s="63" t="s">
        <v>277</v>
      </c>
      <c r="X726" s="65" t="s">
        <v>155</v>
      </c>
      <c r="Y726" s="59">
        <v>7</v>
      </c>
      <c r="Z726" s="66" t="s">
        <v>1605</v>
      </c>
      <c r="AA726" s="65" t="s">
        <v>1592</v>
      </c>
      <c r="AB726" s="65" t="s">
        <v>387</v>
      </c>
      <c r="AC726" s="67" t="s">
        <v>433</v>
      </c>
      <c r="AD726" s="68" t="s">
        <v>2128</v>
      </c>
    </row>
    <row r="727" spans="1:30" s="3" customFormat="1" ht="18" customHeight="1" x14ac:dyDescent="0.3">
      <c r="A727" s="60" t="s">
        <v>71</v>
      </c>
      <c r="B727" s="60">
        <v>8</v>
      </c>
      <c r="C727" s="60">
        <v>3</v>
      </c>
      <c r="D727" s="60">
        <v>8</v>
      </c>
      <c r="E727" s="60">
        <v>6</v>
      </c>
      <c r="F727" s="60">
        <v>12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>
        <f t="shared" si="14"/>
        <v>37</v>
      </c>
      <c r="R727" s="60">
        <v>2</v>
      </c>
      <c r="S727" s="61">
        <f t="shared" si="13"/>
        <v>0.42528735632183906</v>
      </c>
      <c r="T727" s="62" t="s">
        <v>426</v>
      </c>
      <c r="U727" s="63" t="s">
        <v>1992</v>
      </c>
      <c r="V727" s="64" t="s">
        <v>559</v>
      </c>
      <c r="W727" s="63" t="s">
        <v>1074</v>
      </c>
      <c r="X727" s="65" t="s">
        <v>168</v>
      </c>
      <c r="Y727" s="59">
        <v>7</v>
      </c>
      <c r="Z727" s="66">
        <v>3</v>
      </c>
      <c r="AA727" s="65" t="s">
        <v>1990</v>
      </c>
      <c r="AB727" s="65" t="s">
        <v>362</v>
      </c>
      <c r="AC727" s="67" t="s">
        <v>1991</v>
      </c>
      <c r="AD727" s="68" t="s">
        <v>2128</v>
      </c>
    </row>
    <row r="728" spans="1:30" s="3" customFormat="1" ht="18" customHeight="1" x14ac:dyDescent="0.3">
      <c r="A728" s="60" t="s">
        <v>1245</v>
      </c>
      <c r="B728" s="60">
        <v>5</v>
      </c>
      <c r="C728" s="60">
        <v>4</v>
      </c>
      <c r="D728" s="60">
        <v>15</v>
      </c>
      <c r="E728" s="60">
        <v>12</v>
      </c>
      <c r="F728" s="60">
        <v>0</v>
      </c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>
        <f t="shared" si="14"/>
        <v>36</v>
      </c>
      <c r="R728" s="60">
        <v>1</v>
      </c>
      <c r="S728" s="61">
        <f t="shared" si="13"/>
        <v>0.41379310344827586</v>
      </c>
      <c r="T728" s="62" t="s">
        <v>426</v>
      </c>
      <c r="U728" s="63" t="s">
        <v>1246</v>
      </c>
      <c r="V728" s="64" t="s">
        <v>209</v>
      </c>
      <c r="W728" s="63" t="s">
        <v>310</v>
      </c>
      <c r="X728" s="65" t="s">
        <v>150</v>
      </c>
      <c r="Y728" s="59">
        <v>7</v>
      </c>
      <c r="Z728" s="66" t="s">
        <v>344</v>
      </c>
      <c r="AA728" s="65" t="s">
        <v>1244</v>
      </c>
      <c r="AB728" s="65" t="s">
        <v>381</v>
      </c>
      <c r="AC728" s="67" t="s">
        <v>310</v>
      </c>
      <c r="AD728" s="68" t="s">
        <v>2128</v>
      </c>
    </row>
    <row r="729" spans="1:30" s="3" customFormat="1" ht="18" customHeight="1" x14ac:dyDescent="0.3">
      <c r="A729" s="60" t="s">
        <v>69</v>
      </c>
      <c r="B729" s="60">
        <v>4</v>
      </c>
      <c r="C729" s="60">
        <v>9</v>
      </c>
      <c r="D729" s="60">
        <v>10</v>
      </c>
      <c r="E729" s="60">
        <v>6</v>
      </c>
      <c r="F729" s="60">
        <v>7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>
        <f t="shared" si="14"/>
        <v>36</v>
      </c>
      <c r="R729" s="60">
        <v>1</v>
      </c>
      <c r="S729" s="61">
        <f t="shared" si="13"/>
        <v>0.41379310344827586</v>
      </c>
      <c r="T729" s="62" t="s">
        <v>426</v>
      </c>
      <c r="U729" s="63" t="s">
        <v>1200</v>
      </c>
      <c r="V729" s="64" t="s">
        <v>509</v>
      </c>
      <c r="W729" s="63" t="s">
        <v>607</v>
      </c>
      <c r="X729" s="65" t="s">
        <v>147</v>
      </c>
      <c r="Y729" s="59">
        <v>7</v>
      </c>
      <c r="Z729" s="66" t="s">
        <v>272</v>
      </c>
      <c r="AA729" s="65" t="s">
        <v>1184</v>
      </c>
      <c r="AB729" s="65" t="s">
        <v>362</v>
      </c>
      <c r="AC729" s="67" t="s">
        <v>192</v>
      </c>
      <c r="AD729" s="68" t="s">
        <v>2128</v>
      </c>
    </row>
    <row r="730" spans="1:30" s="3" customFormat="1" ht="18" customHeight="1" x14ac:dyDescent="0.3">
      <c r="A730" s="60" t="s">
        <v>67</v>
      </c>
      <c r="B730" s="60">
        <v>5</v>
      </c>
      <c r="C730" s="60">
        <v>7</v>
      </c>
      <c r="D730" s="60">
        <v>8</v>
      </c>
      <c r="E730" s="60">
        <v>6</v>
      </c>
      <c r="F730" s="60">
        <v>10</v>
      </c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>
        <f t="shared" si="14"/>
        <v>36</v>
      </c>
      <c r="R730" s="60">
        <v>1</v>
      </c>
      <c r="S730" s="61">
        <f t="shared" si="13"/>
        <v>0.41379310344827586</v>
      </c>
      <c r="T730" s="62" t="s">
        <v>426</v>
      </c>
      <c r="U730" s="69" t="s">
        <v>1199</v>
      </c>
      <c r="V730" s="64" t="s">
        <v>228</v>
      </c>
      <c r="W730" s="63" t="s">
        <v>1034</v>
      </c>
      <c r="X730" s="65" t="s">
        <v>147</v>
      </c>
      <c r="Y730" s="59">
        <v>7</v>
      </c>
      <c r="Z730" s="66" t="s">
        <v>272</v>
      </c>
      <c r="AA730" s="65" t="s">
        <v>1184</v>
      </c>
      <c r="AB730" s="65" t="s">
        <v>362</v>
      </c>
      <c r="AC730" s="67" t="s">
        <v>192</v>
      </c>
      <c r="AD730" s="68" t="s">
        <v>2128</v>
      </c>
    </row>
    <row r="731" spans="1:30" s="3" customFormat="1" ht="18" customHeight="1" x14ac:dyDescent="0.3">
      <c r="A731" s="60" t="s">
        <v>72</v>
      </c>
      <c r="B731" s="60">
        <v>4</v>
      </c>
      <c r="C731" s="60">
        <v>3</v>
      </c>
      <c r="D731" s="60">
        <v>8</v>
      </c>
      <c r="E731" s="60">
        <v>17</v>
      </c>
      <c r="F731" s="60">
        <v>4</v>
      </c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>
        <f t="shared" si="14"/>
        <v>36</v>
      </c>
      <c r="R731" s="60">
        <v>2</v>
      </c>
      <c r="S731" s="61">
        <f t="shared" si="13"/>
        <v>0.41379310344827586</v>
      </c>
      <c r="T731" s="62" t="s">
        <v>426</v>
      </c>
      <c r="U731" s="69" t="s">
        <v>1825</v>
      </c>
      <c r="V731" s="64" t="s">
        <v>1939</v>
      </c>
      <c r="W731" s="63" t="s">
        <v>184</v>
      </c>
      <c r="X731" s="65" t="s">
        <v>165</v>
      </c>
      <c r="Y731" s="59">
        <v>7</v>
      </c>
      <c r="Z731" s="66" t="s">
        <v>788</v>
      </c>
      <c r="AA731" s="65" t="s">
        <v>1908</v>
      </c>
      <c r="AB731" s="65" t="s">
        <v>1909</v>
      </c>
      <c r="AC731" s="67" t="s">
        <v>610</v>
      </c>
      <c r="AD731" s="68" t="s">
        <v>2128</v>
      </c>
    </row>
    <row r="732" spans="1:30" s="3" customFormat="1" ht="18" customHeight="1" x14ac:dyDescent="0.3">
      <c r="A732" s="60" t="s">
        <v>73</v>
      </c>
      <c r="B732" s="60">
        <v>12</v>
      </c>
      <c r="C732" s="60">
        <v>3</v>
      </c>
      <c r="D732" s="60">
        <v>0</v>
      </c>
      <c r="E732" s="60">
        <v>10</v>
      </c>
      <c r="F732" s="60">
        <v>10</v>
      </c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>
        <f t="shared" si="14"/>
        <v>35</v>
      </c>
      <c r="R732" s="60">
        <v>4</v>
      </c>
      <c r="S732" s="61">
        <f t="shared" si="13"/>
        <v>0.40229885057471265</v>
      </c>
      <c r="T732" s="62" t="s">
        <v>427</v>
      </c>
      <c r="U732" s="69" t="s">
        <v>1608</v>
      </c>
      <c r="V732" s="64" t="s">
        <v>217</v>
      </c>
      <c r="W732" s="63" t="s">
        <v>310</v>
      </c>
      <c r="X732" s="65" t="s">
        <v>155</v>
      </c>
      <c r="Y732" s="59">
        <v>7</v>
      </c>
      <c r="Z732" s="66" t="s">
        <v>1605</v>
      </c>
      <c r="AA732" s="65" t="s">
        <v>1592</v>
      </c>
      <c r="AB732" s="65" t="s">
        <v>387</v>
      </c>
      <c r="AC732" s="67" t="s">
        <v>433</v>
      </c>
      <c r="AD732" s="68" t="s">
        <v>2128</v>
      </c>
    </row>
    <row r="733" spans="1:30" s="3" customFormat="1" ht="18" customHeight="1" x14ac:dyDescent="0.3">
      <c r="A733" s="60" t="s">
        <v>589</v>
      </c>
      <c r="B733" s="60">
        <v>7</v>
      </c>
      <c r="C733" s="60">
        <v>4</v>
      </c>
      <c r="D733" s="60">
        <v>8</v>
      </c>
      <c r="E733" s="60">
        <v>10</v>
      </c>
      <c r="F733" s="60">
        <v>6</v>
      </c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>
        <f t="shared" si="14"/>
        <v>35</v>
      </c>
      <c r="R733" s="60">
        <v>7</v>
      </c>
      <c r="S733" s="61">
        <f t="shared" si="13"/>
        <v>0.40229885057471265</v>
      </c>
      <c r="T733" s="62" t="s">
        <v>427</v>
      </c>
      <c r="U733" s="69" t="s">
        <v>590</v>
      </c>
      <c r="V733" s="69" t="s">
        <v>209</v>
      </c>
      <c r="W733" s="63" t="s">
        <v>218</v>
      </c>
      <c r="X733" s="65" t="s">
        <v>133</v>
      </c>
      <c r="Y733" s="59">
        <v>7</v>
      </c>
      <c r="Z733" s="66" t="s">
        <v>262</v>
      </c>
      <c r="AA733" s="65" t="s">
        <v>529</v>
      </c>
      <c r="AB733" s="65" t="s">
        <v>381</v>
      </c>
      <c r="AC733" s="67" t="s">
        <v>178</v>
      </c>
      <c r="AD733" s="68" t="s">
        <v>2128</v>
      </c>
    </row>
    <row r="734" spans="1:30" s="3" customFormat="1" ht="18" customHeight="1" x14ac:dyDescent="0.3">
      <c r="A734" s="60" t="s">
        <v>1245</v>
      </c>
      <c r="B734" s="60">
        <v>3</v>
      </c>
      <c r="C734" s="60">
        <v>0</v>
      </c>
      <c r="D734" s="60">
        <v>8</v>
      </c>
      <c r="E734" s="60">
        <v>14</v>
      </c>
      <c r="F734" s="60">
        <v>10</v>
      </c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>
        <v>35</v>
      </c>
      <c r="R734" s="60">
        <v>12</v>
      </c>
      <c r="S734" s="61">
        <f t="shared" si="13"/>
        <v>0.40229885057471265</v>
      </c>
      <c r="T734" s="62" t="s">
        <v>427</v>
      </c>
      <c r="U734" s="69" t="s">
        <v>1496</v>
      </c>
      <c r="V734" s="64" t="s">
        <v>265</v>
      </c>
      <c r="W734" s="63" t="s">
        <v>181</v>
      </c>
      <c r="X734" s="65" t="s">
        <v>153</v>
      </c>
      <c r="Y734" s="59">
        <v>7</v>
      </c>
      <c r="Z734" s="66" t="s">
        <v>398</v>
      </c>
      <c r="AA734" s="65" t="s">
        <v>1434</v>
      </c>
      <c r="AB734" s="65" t="s">
        <v>622</v>
      </c>
      <c r="AC734" s="67" t="s">
        <v>281</v>
      </c>
      <c r="AD734" s="68" t="s">
        <v>2128</v>
      </c>
    </row>
    <row r="735" spans="1:30" s="3" customFormat="1" ht="18" customHeight="1" x14ac:dyDescent="0.3">
      <c r="A735" s="60" t="s">
        <v>1151</v>
      </c>
      <c r="B735" s="60">
        <v>8</v>
      </c>
      <c r="C735" s="60">
        <v>3</v>
      </c>
      <c r="D735" s="60">
        <v>6</v>
      </c>
      <c r="E735" s="60">
        <v>8</v>
      </c>
      <c r="F735" s="60">
        <v>10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>
        <f>B735+C735+D735+E735+F735</f>
        <v>35</v>
      </c>
      <c r="R735" s="60">
        <v>4</v>
      </c>
      <c r="S735" s="61">
        <f t="shared" si="13"/>
        <v>0.40229885057471265</v>
      </c>
      <c r="T735" s="62" t="s">
        <v>427</v>
      </c>
      <c r="U735" s="69" t="s">
        <v>1609</v>
      </c>
      <c r="V735" s="64" t="s">
        <v>450</v>
      </c>
      <c r="W735" s="63" t="s">
        <v>192</v>
      </c>
      <c r="X735" s="65" t="s">
        <v>155</v>
      </c>
      <c r="Y735" s="59">
        <v>7</v>
      </c>
      <c r="Z735" s="66" t="s">
        <v>1605</v>
      </c>
      <c r="AA735" s="65" t="s">
        <v>1592</v>
      </c>
      <c r="AB735" s="65" t="s">
        <v>387</v>
      </c>
      <c r="AC735" s="67" t="s">
        <v>433</v>
      </c>
      <c r="AD735" s="68" t="s">
        <v>2128</v>
      </c>
    </row>
    <row r="736" spans="1:30" s="3" customFormat="1" ht="18" customHeight="1" x14ac:dyDescent="0.3">
      <c r="A736" s="10" t="s">
        <v>1252</v>
      </c>
      <c r="B736" s="10">
        <v>8</v>
      </c>
      <c r="C736" s="10">
        <v>1</v>
      </c>
      <c r="D736" s="10">
        <v>12</v>
      </c>
      <c r="E736" s="10">
        <v>8</v>
      </c>
      <c r="F736" s="10">
        <v>5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>
        <v>34</v>
      </c>
      <c r="R736" s="10">
        <v>13</v>
      </c>
      <c r="S736" s="23">
        <f t="shared" si="13"/>
        <v>0.39080459770114945</v>
      </c>
      <c r="T736" s="12" t="s">
        <v>427</v>
      </c>
      <c r="U736" s="16" t="s">
        <v>1497</v>
      </c>
      <c r="V736" s="13" t="s">
        <v>543</v>
      </c>
      <c r="W736" s="11" t="s">
        <v>204</v>
      </c>
      <c r="X736" s="9" t="s">
        <v>153</v>
      </c>
      <c r="Y736" s="8">
        <v>7</v>
      </c>
      <c r="Z736" s="14" t="s">
        <v>398</v>
      </c>
      <c r="AA736" s="9" t="s">
        <v>1434</v>
      </c>
      <c r="AB736" s="9" t="s">
        <v>622</v>
      </c>
      <c r="AC736" s="27" t="s">
        <v>281</v>
      </c>
      <c r="AD736" s="21"/>
    </row>
    <row r="737" spans="1:30" s="3" customFormat="1" ht="18" customHeight="1" x14ac:dyDescent="0.3">
      <c r="A737" s="10" t="s">
        <v>68</v>
      </c>
      <c r="B737" s="10">
        <v>2</v>
      </c>
      <c r="C737" s="10">
        <v>6</v>
      </c>
      <c r="D737" s="10">
        <v>8</v>
      </c>
      <c r="E737" s="10">
        <v>5</v>
      </c>
      <c r="F737" s="10">
        <v>12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>
        <f t="shared" ref="Q737:Q747" si="15">B737+C737+D737+E737+F737</f>
        <v>33</v>
      </c>
      <c r="R737" s="10">
        <v>1</v>
      </c>
      <c r="S737" s="23">
        <f t="shared" si="13"/>
        <v>0.37931034482758619</v>
      </c>
      <c r="T737" s="12" t="s">
        <v>427</v>
      </c>
      <c r="U737" s="16" t="s">
        <v>883</v>
      </c>
      <c r="V737" s="13" t="s">
        <v>884</v>
      </c>
      <c r="W737" s="11" t="s">
        <v>223</v>
      </c>
      <c r="X737" s="9" t="s">
        <v>141</v>
      </c>
      <c r="Y737" s="8">
        <v>7</v>
      </c>
      <c r="Z737" s="14" t="s">
        <v>344</v>
      </c>
      <c r="AA737" s="9" t="s">
        <v>871</v>
      </c>
      <c r="AB737" s="9" t="s">
        <v>198</v>
      </c>
      <c r="AC737" s="27" t="s">
        <v>610</v>
      </c>
      <c r="AD737" s="21"/>
    </row>
    <row r="738" spans="1:30" s="3" customFormat="1" ht="18" customHeight="1" x14ac:dyDescent="0.3">
      <c r="A738" s="10" t="s">
        <v>72</v>
      </c>
      <c r="B738" s="10">
        <v>7</v>
      </c>
      <c r="C738" s="10">
        <v>0</v>
      </c>
      <c r="D738" s="10">
        <v>9</v>
      </c>
      <c r="E738" s="10">
        <v>7</v>
      </c>
      <c r="F738" s="10">
        <v>10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>
        <f t="shared" si="15"/>
        <v>33</v>
      </c>
      <c r="R738" s="10">
        <v>3</v>
      </c>
      <c r="S738" s="23">
        <f t="shared" si="13"/>
        <v>0.37931034482758619</v>
      </c>
      <c r="T738" s="12" t="s">
        <v>427</v>
      </c>
      <c r="U738" s="16" t="s">
        <v>309</v>
      </c>
      <c r="V738" s="13" t="s">
        <v>209</v>
      </c>
      <c r="W738" s="11" t="s">
        <v>310</v>
      </c>
      <c r="X738" s="9" t="s">
        <v>130</v>
      </c>
      <c r="Y738" s="8">
        <v>7</v>
      </c>
      <c r="Z738" s="14" t="s">
        <v>256</v>
      </c>
      <c r="AA738" s="9" t="s">
        <v>300</v>
      </c>
      <c r="AB738" s="9" t="s">
        <v>298</v>
      </c>
      <c r="AC738" s="27" t="s">
        <v>322</v>
      </c>
      <c r="AD738" s="21"/>
    </row>
    <row r="739" spans="1:30" s="3" customFormat="1" ht="18" customHeight="1" x14ac:dyDescent="0.3">
      <c r="A739" s="10" t="s">
        <v>72</v>
      </c>
      <c r="B739" s="10">
        <v>5</v>
      </c>
      <c r="C739" s="10">
        <v>3</v>
      </c>
      <c r="D739" s="10">
        <v>4</v>
      </c>
      <c r="E739" s="10">
        <v>10</v>
      </c>
      <c r="F739" s="10">
        <v>10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>
        <f t="shared" si="15"/>
        <v>32</v>
      </c>
      <c r="R739" s="10">
        <v>3</v>
      </c>
      <c r="S739" s="23">
        <f t="shared" si="13"/>
        <v>0.36781609195402298</v>
      </c>
      <c r="T739" s="12" t="s">
        <v>427</v>
      </c>
      <c r="U739" s="16" t="s">
        <v>1993</v>
      </c>
      <c r="V739" s="13" t="s">
        <v>265</v>
      </c>
      <c r="W739" s="11" t="s">
        <v>192</v>
      </c>
      <c r="X739" s="9" t="s">
        <v>168</v>
      </c>
      <c r="Y739" s="8">
        <v>7</v>
      </c>
      <c r="Z739" s="14">
        <v>2</v>
      </c>
      <c r="AA739" s="9" t="s">
        <v>1990</v>
      </c>
      <c r="AB739" s="9" t="s">
        <v>362</v>
      </c>
      <c r="AC739" s="27" t="s">
        <v>1991</v>
      </c>
      <c r="AD739" s="21"/>
    </row>
    <row r="740" spans="1:30" s="3" customFormat="1" ht="18" customHeight="1" x14ac:dyDescent="0.3">
      <c r="A740" s="10" t="s">
        <v>69</v>
      </c>
      <c r="B740" s="10">
        <v>6</v>
      </c>
      <c r="C740" s="10">
        <v>0</v>
      </c>
      <c r="D740" s="10">
        <v>10</v>
      </c>
      <c r="E740" s="10">
        <v>6</v>
      </c>
      <c r="F740" s="10">
        <v>10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>
        <f t="shared" si="15"/>
        <v>32</v>
      </c>
      <c r="R740" s="10">
        <v>4</v>
      </c>
      <c r="S740" s="23">
        <f t="shared" si="13"/>
        <v>0.36781609195402298</v>
      </c>
      <c r="T740" s="12" t="s">
        <v>427</v>
      </c>
      <c r="U740" s="16" t="s">
        <v>304</v>
      </c>
      <c r="V740" s="13" t="s">
        <v>186</v>
      </c>
      <c r="W740" s="11" t="s">
        <v>275</v>
      </c>
      <c r="X740" s="9" t="s">
        <v>130</v>
      </c>
      <c r="Y740" s="8">
        <v>7</v>
      </c>
      <c r="Z740" s="14" t="s">
        <v>256</v>
      </c>
      <c r="AA740" s="9" t="s">
        <v>300</v>
      </c>
      <c r="AB740" s="9" t="s">
        <v>298</v>
      </c>
      <c r="AC740" s="27" t="s">
        <v>322</v>
      </c>
      <c r="AD740" s="21"/>
    </row>
    <row r="741" spans="1:30" s="3" customFormat="1" ht="18" customHeight="1" x14ac:dyDescent="0.3">
      <c r="A741" s="10" t="s">
        <v>69</v>
      </c>
      <c r="B741" s="10">
        <v>2</v>
      </c>
      <c r="C741" s="10">
        <v>0</v>
      </c>
      <c r="D741" s="10">
        <v>15</v>
      </c>
      <c r="E741" s="10">
        <v>7</v>
      </c>
      <c r="F741" s="10">
        <v>8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>
        <f t="shared" si="15"/>
        <v>32</v>
      </c>
      <c r="R741" s="10">
        <v>2</v>
      </c>
      <c r="S741" s="23">
        <f t="shared" si="13"/>
        <v>0.36781609195402298</v>
      </c>
      <c r="T741" s="12" t="s">
        <v>427</v>
      </c>
      <c r="U741" s="16" t="s">
        <v>1825</v>
      </c>
      <c r="V741" s="13" t="s">
        <v>432</v>
      </c>
      <c r="W741" s="11" t="s">
        <v>417</v>
      </c>
      <c r="X741" s="9" t="s">
        <v>171</v>
      </c>
      <c r="Y741" s="8">
        <v>7</v>
      </c>
      <c r="Z741" s="14" t="s">
        <v>262</v>
      </c>
      <c r="AA741" s="9" t="s">
        <v>1985</v>
      </c>
      <c r="AB741" s="9" t="s">
        <v>679</v>
      </c>
      <c r="AC741" s="27" t="s">
        <v>931</v>
      </c>
      <c r="AD741" s="21"/>
    </row>
    <row r="742" spans="1:30" s="3" customFormat="1" ht="18" customHeight="1" x14ac:dyDescent="0.3">
      <c r="A742" s="10" t="s">
        <v>72</v>
      </c>
      <c r="B742" s="10">
        <v>9</v>
      </c>
      <c r="C742" s="10">
        <v>3</v>
      </c>
      <c r="D742" s="10">
        <v>0</v>
      </c>
      <c r="E742" s="10">
        <v>10</v>
      </c>
      <c r="F742" s="10">
        <v>10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>
        <f t="shared" si="15"/>
        <v>32</v>
      </c>
      <c r="R742" s="10">
        <v>5</v>
      </c>
      <c r="S742" s="23">
        <f t="shared" si="13"/>
        <v>0.36781609195402298</v>
      </c>
      <c r="T742" s="12" t="s">
        <v>427</v>
      </c>
      <c r="U742" s="16" t="s">
        <v>1610</v>
      </c>
      <c r="V742" s="13" t="s">
        <v>183</v>
      </c>
      <c r="W742" s="11" t="s">
        <v>218</v>
      </c>
      <c r="X742" s="9" t="s">
        <v>155</v>
      </c>
      <c r="Y742" s="8">
        <v>7</v>
      </c>
      <c r="Z742" s="14" t="s">
        <v>1605</v>
      </c>
      <c r="AA742" s="9" t="s">
        <v>1592</v>
      </c>
      <c r="AB742" s="9" t="s">
        <v>387</v>
      </c>
      <c r="AC742" s="27" t="s">
        <v>433</v>
      </c>
      <c r="AD742" s="21"/>
    </row>
    <row r="743" spans="1:30" s="3" customFormat="1" ht="18" customHeight="1" x14ac:dyDescent="0.3">
      <c r="A743" s="10" t="s">
        <v>69</v>
      </c>
      <c r="B743" s="10">
        <v>8</v>
      </c>
      <c r="C743" s="10">
        <v>3</v>
      </c>
      <c r="D743" s="10">
        <v>0</v>
      </c>
      <c r="E743" s="10">
        <v>15</v>
      </c>
      <c r="F743" s="10">
        <v>6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>
        <f t="shared" si="15"/>
        <v>32</v>
      </c>
      <c r="R743" s="10">
        <v>8</v>
      </c>
      <c r="S743" s="23">
        <f t="shared" si="13"/>
        <v>0.36781609195402298</v>
      </c>
      <c r="T743" s="12" t="s">
        <v>427</v>
      </c>
      <c r="U743" s="16" t="s">
        <v>1102</v>
      </c>
      <c r="V743" s="13" t="s">
        <v>1153</v>
      </c>
      <c r="W743" s="11" t="s">
        <v>275</v>
      </c>
      <c r="X743" s="9" t="s">
        <v>146</v>
      </c>
      <c r="Y743" s="8">
        <v>7</v>
      </c>
      <c r="Z743" s="14" t="s">
        <v>344</v>
      </c>
      <c r="AA743" s="9" t="s">
        <v>1124</v>
      </c>
      <c r="AB743" s="9" t="s">
        <v>228</v>
      </c>
      <c r="AC743" s="27" t="s">
        <v>281</v>
      </c>
      <c r="AD743" s="21"/>
    </row>
    <row r="744" spans="1:30" s="3" customFormat="1" ht="18" customHeight="1" x14ac:dyDescent="0.3">
      <c r="A744" s="10" t="s">
        <v>68</v>
      </c>
      <c r="B744" s="10">
        <v>6</v>
      </c>
      <c r="C744" s="10">
        <v>3</v>
      </c>
      <c r="D744" s="10">
        <v>8</v>
      </c>
      <c r="E744" s="10">
        <v>5</v>
      </c>
      <c r="F744" s="10">
        <v>9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>
        <f t="shared" si="15"/>
        <v>31</v>
      </c>
      <c r="R744" s="10">
        <v>2</v>
      </c>
      <c r="S744" s="23">
        <f t="shared" si="13"/>
        <v>0.35632183908045978</v>
      </c>
      <c r="T744" s="12" t="s">
        <v>427</v>
      </c>
      <c r="U744" s="16" t="s">
        <v>1201</v>
      </c>
      <c r="V744" s="13" t="s">
        <v>265</v>
      </c>
      <c r="W744" s="11" t="s">
        <v>184</v>
      </c>
      <c r="X744" s="9" t="s">
        <v>147</v>
      </c>
      <c r="Y744" s="8">
        <v>7</v>
      </c>
      <c r="Z744" s="14" t="s">
        <v>272</v>
      </c>
      <c r="AA744" s="9" t="s">
        <v>1184</v>
      </c>
      <c r="AB744" s="9" t="s">
        <v>362</v>
      </c>
      <c r="AC744" s="27" t="s">
        <v>192</v>
      </c>
      <c r="AD744" s="21"/>
    </row>
    <row r="745" spans="1:30" s="3" customFormat="1" ht="18" customHeight="1" x14ac:dyDescent="0.3">
      <c r="A745" s="10" t="s">
        <v>67</v>
      </c>
      <c r="B745" s="10">
        <v>5</v>
      </c>
      <c r="C745" s="10">
        <v>6</v>
      </c>
      <c r="D745" s="10">
        <v>5</v>
      </c>
      <c r="E745" s="10">
        <v>9</v>
      </c>
      <c r="F745" s="10">
        <v>6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>
        <f t="shared" si="15"/>
        <v>31</v>
      </c>
      <c r="R745" s="10">
        <v>4</v>
      </c>
      <c r="S745" s="23">
        <f t="shared" si="13"/>
        <v>0.35632183908045978</v>
      </c>
      <c r="T745" s="12" t="s">
        <v>427</v>
      </c>
      <c r="U745" s="11" t="s">
        <v>1994</v>
      </c>
      <c r="V745" s="13" t="s">
        <v>339</v>
      </c>
      <c r="W745" s="11" t="s">
        <v>690</v>
      </c>
      <c r="X745" s="9" t="s">
        <v>168</v>
      </c>
      <c r="Y745" s="8">
        <v>7</v>
      </c>
      <c r="Z745" s="14">
        <v>3</v>
      </c>
      <c r="AA745" s="9" t="s">
        <v>1990</v>
      </c>
      <c r="AB745" s="9" t="s">
        <v>362</v>
      </c>
      <c r="AC745" s="27" t="s">
        <v>1991</v>
      </c>
      <c r="AD745" s="21"/>
    </row>
    <row r="746" spans="1:30" s="3" customFormat="1" ht="18" customHeight="1" x14ac:dyDescent="0.3">
      <c r="A746" s="10" t="s">
        <v>1247</v>
      </c>
      <c r="B746" s="10">
        <v>6</v>
      </c>
      <c r="C746" s="10">
        <v>0</v>
      </c>
      <c r="D746" s="10">
        <v>18</v>
      </c>
      <c r="E746" s="10">
        <v>5</v>
      </c>
      <c r="F746" s="10">
        <v>2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>
        <f t="shared" si="15"/>
        <v>31</v>
      </c>
      <c r="R746" s="10">
        <v>2</v>
      </c>
      <c r="S746" s="23">
        <f t="shared" si="13"/>
        <v>0.35632183908045978</v>
      </c>
      <c r="T746" s="12" t="s">
        <v>427</v>
      </c>
      <c r="U746" s="11" t="s">
        <v>1248</v>
      </c>
      <c r="V746" s="13" t="s">
        <v>389</v>
      </c>
      <c r="W746" s="11" t="s">
        <v>347</v>
      </c>
      <c r="X746" s="9" t="s">
        <v>150</v>
      </c>
      <c r="Y746" s="8">
        <v>7</v>
      </c>
      <c r="Z746" s="14" t="s">
        <v>272</v>
      </c>
      <c r="AA746" s="9" t="s">
        <v>1244</v>
      </c>
      <c r="AB746" s="9" t="s">
        <v>381</v>
      </c>
      <c r="AC746" s="27" t="s">
        <v>310</v>
      </c>
      <c r="AD746" s="21"/>
    </row>
    <row r="747" spans="1:30" s="3" customFormat="1" ht="18" customHeight="1" x14ac:dyDescent="0.3">
      <c r="A747" s="10" t="s">
        <v>71</v>
      </c>
      <c r="B747" s="10">
        <v>7</v>
      </c>
      <c r="C747" s="10">
        <v>0</v>
      </c>
      <c r="D747" s="10">
        <v>12</v>
      </c>
      <c r="E747" s="10">
        <v>0</v>
      </c>
      <c r="F747" s="10">
        <v>12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>
        <f t="shared" si="15"/>
        <v>31</v>
      </c>
      <c r="R747" s="10">
        <v>6</v>
      </c>
      <c r="S747" s="23">
        <f t="shared" si="13"/>
        <v>0.35632183908045978</v>
      </c>
      <c r="T747" s="12" t="s">
        <v>427</v>
      </c>
      <c r="U747" s="11" t="s">
        <v>1611</v>
      </c>
      <c r="V747" s="13" t="s">
        <v>343</v>
      </c>
      <c r="W747" s="11" t="s">
        <v>187</v>
      </c>
      <c r="X747" s="9" t="s">
        <v>155</v>
      </c>
      <c r="Y747" s="8">
        <v>7</v>
      </c>
      <c r="Z747" s="14" t="s">
        <v>1605</v>
      </c>
      <c r="AA747" s="9" t="s">
        <v>1592</v>
      </c>
      <c r="AB747" s="9" t="s">
        <v>387</v>
      </c>
      <c r="AC747" s="27" t="s">
        <v>433</v>
      </c>
      <c r="AD747" s="21"/>
    </row>
    <row r="748" spans="1:30" s="3" customFormat="1" ht="18" customHeight="1" x14ac:dyDescent="0.3">
      <c r="A748" s="10" t="s">
        <v>70</v>
      </c>
      <c r="B748" s="10">
        <v>5</v>
      </c>
      <c r="C748" s="10">
        <v>5</v>
      </c>
      <c r="D748" s="10">
        <v>0</v>
      </c>
      <c r="E748" s="10">
        <v>10</v>
      </c>
      <c r="F748" s="10">
        <v>11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>
        <v>31</v>
      </c>
      <c r="R748" s="10">
        <v>14</v>
      </c>
      <c r="S748" s="23">
        <f t="shared" si="13"/>
        <v>0.35632183908045978</v>
      </c>
      <c r="T748" s="12" t="s">
        <v>427</v>
      </c>
      <c r="U748" s="11" t="s">
        <v>1498</v>
      </c>
      <c r="V748" s="13" t="s">
        <v>1499</v>
      </c>
      <c r="W748" s="11" t="s">
        <v>607</v>
      </c>
      <c r="X748" s="9" t="s">
        <v>153</v>
      </c>
      <c r="Y748" s="8">
        <v>7</v>
      </c>
      <c r="Z748" s="14" t="s">
        <v>262</v>
      </c>
      <c r="AA748" s="9" t="s">
        <v>1435</v>
      </c>
      <c r="AB748" s="9" t="s">
        <v>841</v>
      </c>
      <c r="AC748" s="27" t="s">
        <v>336</v>
      </c>
      <c r="AD748" s="21"/>
    </row>
    <row r="749" spans="1:30" s="3" customFormat="1" ht="18" customHeight="1" x14ac:dyDescent="0.3">
      <c r="A749" s="10" t="s">
        <v>69</v>
      </c>
      <c r="B749" s="10">
        <v>8</v>
      </c>
      <c r="C749" s="10">
        <v>2</v>
      </c>
      <c r="D749" s="10">
        <v>0</v>
      </c>
      <c r="E749" s="10">
        <v>11</v>
      </c>
      <c r="F749" s="10">
        <v>10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>
        <f>B749+C749+D749+E749+F749</f>
        <v>31</v>
      </c>
      <c r="R749" s="10">
        <v>3</v>
      </c>
      <c r="S749" s="23">
        <f t="shared" si="13"/>
        <v>0.35632183908045978</v>
      </c>
      <c r="T749" s="12" t="s">
        <v>427</v>
      </c>
      <c r="U749" s="11" t="s">
        <v>753</v>
      </c>
      <c r="V749" s="13" t="s">
        <v>198</v>
      </c>
      <c r="W749" s="11" t="s">
        <v>192</v>
      </c>
      <c r="X749" s="9" t="s">
        <v>138</v>
      </c>
      <c r="Y749" s="8">
        <v>7</v>
      </c>
      <c r="Z749" s="14" t="s">
        <v>344</v>
      </c>
      <c r="AA749" s="9" t="s">
        <v>730</v>
      </c>
      <c r="AB749" s="9" t="s">
        <v>274</v>
      </c>
      <c r="AC749" s="27" t="s">
        <v>731</v>
      </c>
      <c r="AD749" s="21"/>
    </row>
    <row r="750" spans="1:30" s="3" customFormat="1" ht="18" customHeight="1" x14ac:dyDescent="0.3">
      <c r="A750" s="10" t="s">
        <v>68</v>
      </c>
      <c r="B750" s="10">
        <v>7</v>
      </c>
      <c r="C750" s="10">
        <v>2</v>
      </c>
      <c r="D750" s="10">
        <v>9</v>
      </c>
      <c r="E750" s="10">
        <v>7</v>
      </c>
      <c r="F750" s="10">
        <v>5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>
        <v>30</v>
      </c>
      <c r="R750" s="10">
        <v>1</v>
      </c>
      <c r="S750" s="23">
        <v>0.3448</v>
      </c>
      <c r="T750" s="12" t="s">
        <v>427</v>
      </c>
      <c r="U750" s="11" t="s">
        <v>674</v>
      </c>
      <c r="V750" s="13" t="s">
        <v>567</v>
      </c>
      <c r="W750" s="11" t="s">
        <v>336</v>
      </c>
      <c r="X750" s="9" t="s">
        <v>135</v>
      </c>
      <c r="Y750" s="8">
        <v>7</v>
      </c>
      <c r="Z750" s="14" t="s">
        <v>262</v>
      </c>
      <c r="AA750" s="9" t="s">
        <v>621</v>
      </c>
      <c r="AB750" s="9" t="s">
        <v>622</v>
      </c>
      <c r="AC750" s="27" t="s">
        <v>329</v>
      </c>
      <c r="AD750" s="21"/>
    </row>
    <row r="751" spans="1:30" s="3" customFormat="1" ht="18" customHeight="1" x14ac:dyDescent="0.3">
      <c r="A751" s="10" t="s">
        <v>68</v>
      </c>
      <c r="B751" s="10">
        <v>4</v>
      </c>
      <c r="C751" s="10">
        <v>3</v>
      </c>
      <c r="D751" s="10">
        <v>5</v>
      </c>
      <c r="E751" s="10">
        <v>6</v>
      </c>
      <c r="F751" s="10">
        <v>12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>
        <f t="shared" ref="Q751:Q756" si="16">B751+C751+D751+E751+F751</f>
        <v>30</v>
      </c>
      <c r="R751" s="10">
        <v>5</v>
      </c>
      <c r="S751" s="23">
        <f t="shared" ref="S751:S762" si="17">Q751/87</f>
        <v>0.34482758620689657</v>
      </c>
      <c r="T751" s="12" t="s">
        <v>427</v>
      </c>
      <c r="U751" s="11" t="s">
        <v>1193</v>
      </c>
      <c r="V751" s="13" t="s">
        <v>762</v>
      </c>
      <c r="W751" s="11" t="s">
        <v>683</v>
      </c>
      <c r="X751" s="9" t="s">
        <v>168</v>
      </c>
      <c r="Y751" s="8">
        <v>7</v>
      </c>
      <c r="Z751" s="14">
        <v>3</v>
      </c>
      <c r="AA751" s="9" t="s">
        <v>1990</v>
      </c>
      <c r="AB751" s="9" t="s">
        <v>362</v>
      </c>
      <c r="AC751" s="27" t="s">
        <v>1991</v>
      </c>
      <c r="AD751" s="21"/>
    </row>
    <row r="752" spans="1:30" s="3" customFormat="1" ht="18" customHeight="1" x14ac:dyDescent="0.3">
      <c r="A752" s="10" t="s">
        <v>70</v>
      </c>
      <c r="B752" s="10">
        <v>8</v>
      </c>
      <c r="C752" s="10">
        <v>2</v>
      </c>
      <c r="D752" s="10">
        <v>0</v>
      </c>
      <c r="E752" s="10">
        <v>9</v>
      </c>
      <c r="F752" s="10">
        <v>10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>
        <f t="shared" si="16"/>
        <v>29</v>
      </c>
      <c r="R752" s="10">
        <v>4</v>
      </c>
      <c r="S752" s="23">
        <f t="shared" si="17"/>
        <v>0.33333333333333331</v>
      </c>
      <c r="T752" s="12" t="s">
        <v>427</v>
      </c>
      <c r="U752" s="11" t="s">
        <v>754</v>
      </c>
      <c r="V752" s="13" t="s">
        <v>450</v>
      </c>
      <c r="W752" s="11" t="s">
        <v>329</v>
      </c>
      <c r="X752" s="9" t="s">
        <v>138</v>
      </c>
      <c r="Y752" s="8">
        <v>7</v>
      </c>
      <c r="Z752" s="14" t="s">
        <v>729</v>
      </c>
      <c r="AA752" s="9" t="s">
        <v>730</v>
      </c>
      <c r="AB752" s="9" t="s">
        <v>274</v>
      </c>
      <c r="AC752" s="27" t="s">
        <v>731</v>
      </c>
      <c r="AD752" s="21"/>
    </row>
    <row r="753" spans="1:32" s="3" customFormat="1" ht="18" customHeight="1" x14ac:dyDescent="0.3">
      <c r="A753" s="10" t="s">
        <v>68</v>
      </c>
      <c r="B753" s="10">
        <v>3</v>
      </c>
      <c r="C753" s="10">
        <v>0</v>
      </c>
      <c r="D753" s="10">
        <v>10</v>
      </c>
      <c r="E753" s="10">
        <v>4</v>
      </c>
      <c r="F753" s="10">
        <v>12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>
        <f t="shared" si="16"/>
        <v>29</v>
      </c>
      <c r="R753" s="10">
        <v>8</v>
      </c>
      <c r="S753" s="23">
        <f t="shared" si="17"/>
        <v>0.33333333333333331</v>
      </c>
      <c r="T753" s="12" t="s">
        <v>427</v>
      </c>
      <c r="U753" s="11" t="s">
        <v>591</v>
      </c>
      <c r="V753" s="13" t="s">
        <v>177</v>
      </c>
      <c r="W753" s="11" t="s">
        <v>187</v>
      </c>
      <c r="X753" s="9" t="s">
        <v>133</v>
      </c>
      <c r="Y753" s="8">
        <v>7</v>
      </c>
      <c r="Z753" s="14" t="s">
        <v>262</v>
      </c>
      <c r="AA753" s="9" t="s">
        <v>529</v>
      </c>
      <c r="AB753" s="9" t="s">
        <v>381</v>
      </c>
      <c r="AC753" s="27" t="s">
        <v>178</v>
      </c>
      <c r="AD753" s="21"/>
    </row>
    <row r="754" spans="1:32" s="3" customFormat="1" ht="18" customHeight="1" x14ac:dyDescent="0.3">
      <c r="A754" s="10" t="s">
        <v>67</v>
      </c>
      <c r="B754" s="10">
        <v>5</v>
      </c>
      <c r="C754" s="10">
        <v>4</v>
      </c>
      <c r="D754" s="10">
        <v>9</v>
      </c>
      <c r="E754" s="10">
        <v>7</v>
      </c>
      <c r="F754" s="10">
        <v>4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>
        <f t="shared" si="16"/>
        <v>29</v>
      </c>
      <c r="R754" s="10">
        <v>1</v>
      </c>
      <c r="S754" s="23">
        <f t="shared" si="17"/>
        <v>0.33333333333333331</v>
      </c>
      <c r="T754" s="12" t="s">
        <v>427</v>
      </c>
      <c r="U754" s="11" t="s">
        <v>1976</v>
      </c>
      <c r="V754" s="13" t="s">
        <v>265</v>
      </c>
      <c r="W754" s="11" t="s">
        <v>187</v>
      </c>
      <c r="X754" s="9" t="s">
        <v>167</v>
      </c>
      <c r="Y754" s="8">
        <v>7</v>
      </c>
      <c r="Z754" s="14" t="s">
        <v>272</v>
      </c>
      <c r="AA754" s="9" t="s">
        <v>1975</v>
      </c>
      <c r="AB754" s="9" t="s">
        <v>247</v>
      </c>
      <c r="AC754" s="27" t="s">
        <v>226</v>
      </c>
      <c r="AD754" s="21"/>
    </row>
    <row r="755" spans="1:32" s="3" customFormat="1" ht="18" customHeight="1" x14ac:dyDescent="0.3">
      <c r="A755" s="10" t="s">
        <v>67</v>
      </c>
      <c r="B755" s="10">
        <v>9</v>
      </c>
      <c r="C755" s="10">
        <v>1</v>
      </c>
      <c r="D755" s="10">
        <v>8</v>
      </c>
      <c r="E755" s="10">
        <v>7</v>
      </c>
      <c r="F755" s="10">
        <v>3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>
        <f t="shared" si="16"/>
        <v>28</v>
      </c>
      <c r="R755" s="10">
        <v>9</v>
      </c>
      <c r="S755" s="23">
        <f t="shared" si="17"/>
        <v>0.32183908045977011</v>
      </c>
      <c r="T755" s="12" t="s">
        <v>427</v>
      </c>
      <c r="U755" s="11" t="s">
        <v>1154</v>
      </c>
      <c r="V755" s="13" t="s">
        <v>1155</v>
      </c>
      <c r="W755" s="11" t="s">
        <v>1156</v>
      </c>
      <c r="X755" s="9" t="s">
        <v>146</v>
      </c>
      <c r="Y755" s="8">
        <v>7</v>
      </c>
      <c r="Z755" s="14" t="s">
        <v>344</v>
      </c>
      <c r="AA755" s="9" t="s">
        <v>1124</v>
      </c>
      <c r="AB755" s="9" t="s">
        <v>228</v>
      </c>
      <c r="AC755" s="27" t="s">
        <v>281</v>
      </c>
      <c r="AD755" s="21"/>
    </row>
    <row r="756" spans="1:32" s="3" customFormat="1" ht="18" customHeight="1" x14ac:dyDescent="0.3">
      <c r="A756" s="10" t="s">
        <v>67</v>
      </c>
      <c r="B756" s="10">
        <v>3</v>
      </c>
      <c r="C756" s="10">
        <v>3</v>
      </c>
      <c r="D756" s="10">
        <v>10</v>
      </c>
      <c r="E756" s="10">
        <v>4</v>
      </c>
      <c r="F756" s="10">
        <v>8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>
        <f t="shared" si="16"/>
        <v>28</v>
      </c>
      <c r="R756" s="10">
        <v>1</v>
      </c>
      <c r="S756" s="23">
        <f t="shared" si="17"/>
        <v>0.32183908045977011</v>
      </c>
      <c r="T756" s="12" t="s">
        <v>427</v>
      </c>
      <c r="U756" s="11" t="s">
        <v>1212</v>
      </c>
      <c r="V756" s="13" t="s">
        <v>301</v>
      </c>
      <c r="W756" s="11" t="s">
        <v>218</v>
      </c>
      <c r="X756" s="9" t="s">
        <v>148</v>
      </c>
      <c r="Y756" s="8">
        <v>7</v>
      </c>
      <c r="Z756" s="14" t="s">
        <v>314</v>
      </c>
      <c r="AA756" s="9" t="s">
        <v>1210</v>
      </c>
      <c r="AB756" s="9" t="s">
        <v>247</v>
      </c>
      <c r="AC756" s="27" t="s">
        <v>731</v>
      </c>
      <c r="AD756" s="21"/>
      <c r="AE756" s="15"/>
      <c r="AF756" s="15"/>
    </row>
    <row r="757" spans="1:32" s="3" customFormat="1" ht="18" customHeight="1" x14ac:dyDescent="0.3">
      <c r="A757" s="10" t="s">
        <v>1254</v>
      </c>
      <c r="B757" s="10">
        <v>5</v>
      </c>
      <c r="C757" s="10">
        <v>1</v>
      </c>
      <c r="D757" s="10">
        <v>8</v>
      </c>
      <c r="E757" s="10">
        <v>3</v>
      </c>
      <c r="F757" s="10">
        <v>10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>
        <v>27</v>
      </c>
      <c r="R757" s="10">
        <v>15</v>
      </c>
      <c r="S757" s="23">
        <f t="shared" si="17"/>
        <v>0.31034482758620691</v>
      </c>
      <c r="T757" s="12" t="s">
        <v>427</v>
      </c>
      <c r="U757" s="11" t="s">
        <v>1500</v>
      </c>
      <c r="V757" s="13" t="s">
        <v>1501</v>
      </c>
      <c r="W757" s="11" t="s">
        <v>1502</v>
      </c>
      <c r="X757" s="9" t="s">
        <v>153</v>
      </c>
      <c r="Y757" s="8">
        <v>7</v>
      </c>
      <c r="Z757" s="14" t="s">
        <v>398</v>
      </c>
      <c r="AA757" s="9" t="s">
        <v>1434</v>
      </c>
      <c r="AB757" s="9" t="s">
        <v>622</v>
      </c>
      <c r="AC757" s="27" t="s">
        <v>281</v>
      </c>
      <c r="AD757" s="21"/>
    </row>
    <row r="758" spans="1:32" s="3" customFormat="1" ht="18" customHeight="1" x14ac:dyDescent="0.3">
      <c r="A758" s="10" t="s">
        <v>68</v>
      </c>
      <c r="B758" s="10">
        <v>5</v>
      </c>
      <c r="C758" s="10">
        <v>3</v>
      </c>
      <c r="D758" s="10">
        <v>6</v>
      </c>
      <c r="E758" s="10">
        <v>5</v>
      </c>
      <c r="F758" s="10">
        <v>8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>
        <f>B758+C758+D758+E758+F758</f>
        <v>27</v>
      </c>
      <c r="R758" s="10">
        <v>1</v>
      </c>
      <c r="S758" s="23">
        <f t="shared" si="17"/>
        <v>0.31034482758620691</v>
      </c>
      <c r="T758" s="12" t="s">
        <v>427</v>
      </c>
      <c r="U758" s="11" t="s">
        <v>1005</v>
      </c>
      <c r="V758" s="13" t="s">
        <v>988</v>
      </c>
      <c r="W758" s="11" t="s">
        <v>192</v>
      </c>
      <c r="X758" s="9" t="s">
        <v>143</v>
      </c>
      <c r="Y758" s="8">
        <v>7</v>
      </c>
      <c r="Z758" s="14" t="s">
        <v>344</v>
      </c>
      <c r="AA758" s="9" t="s">
        <v>1006</v>
      </c>
      <c r="AB758" s="9" t="s">
        <v>173</v>
      </c>
      <c r="AC758" s="27" t="s">
        <v>187</v>
      </c>
      <c r="AD758" s="21"/>
    </row>
    <row r="759" spans="1:32" s="3" customFormat="1" ht="18" customHeight="1" x14ac:dyDescent="0.3">
      <c r="A759" s="10" t="s">
        <v>67</v>
      </c>
      <c r="B759" s="10">
        <v>4</v>
      </c>
      <c r="C759" s="10">
        <v>1</v>
      </c>
      <c r="D759" s="10">
        <v>12</v>
      </c>
      <c r="E759" s="10">
        <v>8</v>
      </c>
      <c r="F759" s="10">
        <v>2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>
        <f>B759+C759+D759+E759+F759</f>
        <v>27</v>
      </c>
      <c r="R759" s="10">
        <v>1</v>
      </c>
      <c r="S759" s="23">
        <f t="shared" si="17"/>
        <v>0.31034482758620691</v>
      </c>
      <c r="T759" s="12" t="s">
        <v>427</v>
      </c>
      <c r="U759" s="11" t="s">
        <v>1816</v>
      </c>
      <c r="V759" s="13" t="s">
        <v>1062</v>
      </c>
      <c r="W759" s="11" t="s">
        <v>931</v>
      </c>
      <c r="X759" s="9" t="s">
        <v>163</v>
      </c>
      <c r="Y759" s="8">
        <v>7</v>
      </c>
      <c r="Z759" s="14" t="s">
        <v>398</v>
      </c>
      <c r="AA759" s="9" t="s">
        <v>993</v>
      </c>
      <c r="AB759" s="9" t="s">
        <v>211</v>
      </c>
      <c r="AC759" s="27" t="s">
        <v>1550</v>
      </c>
      <c r="AD759" s="21"/>
    </row>
    <row r="760" spans="1:32" s="3" customFormat="1" ht="18" customHeight="1" x14ac:dyDescent="0.3">
      <c r="A760" s="10">
        <v>141002</v>
      </c>
      <c r="B760" s="10">
        <v>4</v>
      </c>
      <c r="C760" s="10">
        <v>0</v>
      </c>
      <c r="D760" s="10">
        <v>8</v>
      </c>
      <c r="E760" s="10">
        <v>11</v>
      </c>
      <c r="F760" s="10">
        <v>4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>
        <f>B760+C760+D760+E760+F760</f>
        <v>27</v>
      </c>
      <c r="R760" s="10">
        <v>2</v>
      </c>
      <c r="S760" s="23">
        <f t="shared" si="17"/>
        <v>0.31034482758620691</v>
      </c>
      <c r="T760" s="12" t="s">
        <v>427</v>
      </c>
      <c r="U760" s="11" t="s">
        <v>385</v>
      </c>
      <c r="V760" s="13" t="s">
        <v>737</v>
      </c>
      <c r="W760" s="11" t="s">
        <v>469</v>
      </c>
      <c r="X760" s="9" t="s">
        <v>156</v>
      </c>
      <c r="Y760" s="8">
        <v>7</v>
      </c>
      <c r="Z760" s="14" t="s">
        <v>788</v>
      </c>
      <c r="AA760" s="9" t="s">
        <v>1645</v>
      </c>
      <c r="AB760" s="9" t="s">
        <v>1646</v>
      </c>
      <c r="AC760" s="27" t="s">
        <v>218</v>
      </c>
      <c r="AD760" s="21"/>
      <c r="AE760" s="15"/>
    </row>
    <row r="761" spans="1:32" s="3" customFormat="1" ht="18" customHeight="1" x14ac:dyDescent="0.3">
      <c r="A761" s="10" t="s">
        <v>581</v>
      </c>
      <c r="B761" s="10">
        <v>4</v>
      </c>
      <c r="C761" s="10">
        <v>4</v>
      </c>
      <c r="D761" s="10">
        <v>4</v>
      </c>
      <c r="E761" s="10">
        <v>12</v>
      </c>
      <c r="F761" s="10">
        <v>3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>
        <f>B761+C761+D761+E761+F761</f>
        <v>27</v>
      </c>
      <c r="R761" s="10">
        <v>6</v>
      </c>
      <c r="S761" s="23">
        <f t="shared" si="17"/>
        <v>0.31034482758620691</v>
      </c>
      <c r="T761" s="12" t="s">
        <v>427</v>
      </c>
      <c r="U761" s="11" t="s">
        <v>1995</v>
      </c>
      <c r="V761" s="13" t="s">
        <v>217</v>
      </c>
      <c r="W761" s="11" t="s">
        <v>223</v>
      </c>
      <c r="X761" s="9" t="s">
        <v>168</v>
      </c>
      <c r="Y761" s="8">
        <v>7</v>
      </c>
      <c r="Z761" s="14">
        <v>4</v>
      </c>
      <c r="AA761" s="9" t="s">
        <v>1990</v>
      </c>
      <c r="AB761" s="9" t="s">
        <v>362</v>
      </c>
      <c r="AC761" s="27" t="s">
        <v>1991</v>
      </c>
      <c r="AD761" s="21"/>
    </row>
    <row r="762" spans="1:32" s="3" customFormat="1" ht="18" customHeight="1" x14ac:dyDescent="0.3">
      <c r="A762" s="10" t="s">
        <v>589</v>
      </c>
      <c r="B762" s="10">
        <v>8</v>
      </c>
      <c r="C762" s="10">
        <v>2</v>
      </c>
      <c r="D762" s="10">
        <v>4</v>
      </c>
      <c r="E762" s="10">
        <v>4</v>
      </c>
      <c r="F762" s="10">
        <v>8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>
        <f>B762+C762+D762+E762+F762</f>
        <v>26</v>
      </c>
      <c r="R762" s="10">
        <v>7</v>
      </c>
      <c r="S762" s="23">
        <f t="shared" si="17"/>
        <v>0.2988505747126437</v>
      </c>
      <c r="T762" s="12" t="s">
        <v>427</v>
      </c>
      <c r="U762" s="11" t="s">
        <v>1612</v>
      </c>
      <c r="V762" s="13" t="s">
        <v>1613</v>
      </c>
      <c r="W762" s="11" t="s">
        <v>212</v>
      </c>
      <c r="X762" s="9" t="s">
        <v>155</v>
      </c>
      <c r="Y762" s="8">
        <v>7</v>
      </c>
      <c r="Z762" s="14" t="s">
        <v>1605</v>
      </c>
      <c r="AA762" s="9" t="s">
        <v>1592</v>
      </c>
      <c r="AB762" s="9" t="s">
        <v>387</v>
      </c>
      <c r="AC762" s="27" t="s">
        <v>433</v>
      </c>
      <c r="AD762" s="21"/>
    </row>
    <row r="763" spans="1:32" s="3" customFormat="1" ht="18" customHeight="1" x14ac:dyDescent="0.3">
      <c r="A763" s="10" t="s">
        <v>67</v>
      </c>
      <c r="B763" s="10">
        <v>9</v>
      </c>
      <c r="C763" s="10">
        <v>4</v>
      </c>
      <c r="D763" s="10">
        <v>5</v>
      </c>
      <c r="E763" s="10">
        <v>4</v>
      </c>
      <c r="F763" s="10">
        <v>4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>
        <v>26</v>
      </c>
      <c r="R763" s="10">
        <v>2</v>
      </c>
      <c r="S763" s="23">
        <v>0.2989</v>
      </c>
      <c r="T763" s="12" t="s">
        <v>427</v>
      </c>
      <c r="U763" s="11" t="s">
        <v>675</v>
      </c>
      <c r="V763" s="13" t="s">
        <v>676</v>
      </c>
      <c r="W763" s="11" t="s">
        <v>677</v>
      </c>
      <c r="X763" s="9" t="s">
        <v>135</v>
      </c>
      <c r="Y763" s="8">
        <v>7</v>
      </c>
      <c r="Z763" s="14" t="s">
        <v>262</v>
      </c>
      <c r="AA763" s="9" t="s">
        <v>621</v>
      </c>
      <c r="AB763" s="9" t="s">
        <v>622</v>
      </c>
      <c r="AC763" s="27" t="s">
        <v>329</v>
      </c>
      <c r="AD763" s="21"/>
    </row>
    <row r="764" spans="1:32" s="3" customFormat="1" ht="18" customHeight="1" x14ac:dyDescent="0.3">
      <c r="A764" s="10" t="s">
        <v>73</v>
      </c>
      <c r="B764" s="10">
        <v>5</v>
      </c>
      <c r="C764" s="10">
        <v>0</v>
      </c>
      <c r="D764" s="10">
        <v>9</v>
      </c>
      <c r="E764" s="10">
        <v>4</v>
      </c>
      <c r="F764" s="10">
        <v>8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>
        <f t="shared" ref="Q764:Q770" si="18">B764+C764+D764+E764+F764</f>
        <v>26</v>
      </c>
      <c r="R764" s="10">
        <v>5</v>
      </c>
      <c r="S764" s="23">
        <f t="shared" ref="S764:S795" si="19">Q764/87</f>
        <v>0.2988505747126437</v>
      </c>
      <c r="T764" s="12" t="s">
        <v>427</v>
      </c>
      <c r="U764" s="11" t="s">
        <v>311</v>
      </c>
      <c r="V764" s="13" t="s">
        <v>209</v>
      </c>
      <c r="W764" s="11" t="s">
        <v>199</v>
      </c>
      <c r="X764" s="9" t="s">
        <v>130</v>
      </c>
      <c r="Y764" s="8">
        <v>7</v>
      </c>
      <c r="Z764" s="14" t="s">
        <v>256</v>
      </c>
      <c r="AA764" s="9" t="s">
        <v>300</v>
      </c>
      <c r="AB764" s="9" t="s">
        <v>298</v>
      </c>
      <c r="AC764" s="27" t="s">
        <v>322</v>
      </c>
      <c r="AD764" s="21"/>
    </row>
    <row r="765" spans="1:32" s="3" customFormat="1" ht="18" customHeight="1" x14ac:dyDescent="0.3">
      <c r="A765" s="10" t="s">
        <v>589</v>
      </c>
      <c r="B765" s="10">
        <v>3</v>
      </c>
      <c r="C765" s="10">
        <v>1</v>
      </c>
      <c r="D765" s="10">
        <v>8</v>
      </c>
      <c r="E765" s="10">
        <v>9</v>
      </c>
      <c r="F765" s="10">
        <v>4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>
        <f t="shared" si="18"/>
        <v>25</v>
      </c>
      <c r="R765" s="10">
        <v>3</v>
      </c>
      <c r="S765" s="23">
        <f t="shared" si="19"/>
        <v>0.28735632183908044</v>
      </c>
      <c r="T765" s="12" t="s">
        <v>427</v>
      </c>
      <c r="U765" s="11" t="s">
        <v>1940</v>
      </c>
      <c r="V765" s="13" t="s">
        <v>1941</v>
      </c>
      <c r="W765" s="11" t="s">
        <v>1942</v>
      </c>
      <c r="X765" s="9" t="s">
        <v>165</v>
      </c>
      <c r="Y765" s="8">
        <v>7</v>
      </c>
      <c r="Z765" s="14" t="s">
        <v>1891</v>
      </c>
      <c r="AA765" s="9" t="s">
        <v>1908</v>
      </c>
      <c r="AB765" s="9" t="s">
        <v>1909</v>
      </c>
      <c r="AC765" s="27" t="s">
        <v>610</v>
      </c>
      <c r="AD765" s="21"/>
    </row>
    <row r="766" spans="1:32" s="3" customFormat="1" ht="18" customHeight="1" x14ac:dyDescent="0.3">
      <c r="A766" s="10" t="s">
        <v>68</v>
      </c>
      <c r="B766" s="10">
        <v>6</v>
      </c>
      <c r="C766" s="10">
        <v>1</v>
      </c>
      <c r="D766" s="10">
        <v>0</v>
      </c>
      <c r="E766" s="10">
        <v>10</v>
      </c>
      <c r="F766" s="10">
        <v>8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>
        <f t="shared" si="18"/>
        <v>25</v>
      </c>
      <c r="R766" s="10">
        <v>6</v>
      </c>
      <c r="S766" s="23">
        <f t="shared" si="19"/>
        <v>0.28735632183908044</v>
      </c>
      <c r="T766" s="12" t="s">
        <v>427</v>
      </c>
      <c r="U766" s="11" t="s">
        <v>303</v>
      </c>
      <c r="V766" s="13" t="s">
        <v>265</v>
      </c>
      <c r="W766" s="11" t="s">
        <v>299</v>
      </c>
      <c r="X766" s="9" t="s">
        <v>130</v>
      </c>
      <c r="Y766" s="8">
        <v>7</v>
      </c>
      <c r="Z766" s="14" t="s">
        <v>256</v>
      </c>
      <c r="AA766" s="9" t="s">
        <v>300</v>
      </c>
      <c r="AB766" s="9" t="s">
        <v>298</v>
      </c>
      <c r="AC766" s="27" t="s">
        <v>322</v>
      </c>
      <c r="AD766" s="21"/>
    </row>
    <row r="767" spans="1:32" s="3" customFormat="1" ht="18" customHeight="1" x14ac:dyDescent="0.3">
      <c r="A767" s="10" t="s">
        <v>70</v>
      </c>
      <c r="B767" s="10">
        <v>5</v>
      </c>
      <c r="C767" s="10">
        <v>3</v>
      </c>
      <c r="D767" s="10">
        <v>6</v>
      </c>
      <c r="E767" s="10">
        <v>5</v>
      </c>
      <c r="F767" s="10">
        <v>6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>
        <f t="shared" si="18"/>
        <v>25</v>
      </c>
      <c r="R767" s="10">
        <v>2</v>
      </c>
      <c r="S767" s="23">
        <f t="shared" si="19"/>
        <v>0.28735632183908044</v>
      </c>
      <c r="T767" s="12" t="s">
        <v>427</v>
      </c>
      <c r="U767" s="11" t="s">
        <v>1007</v>
      </c>
      <c r="V767" s="13" t="s">
        <v>719</v>
      </c>
      <c r="W767" s="11" t="s">
        <v>599</v>
      </c>
      <c r="X767" s="9" t="s">
        <v>143</v>
      </c>
      <c r="Y767" s="8">
        <v>7</v>
      </c>
      <c r="Z767" s="14" t="s">
        <v>398</v>
      </c>
      <c r="AA767" s="9" t="s">
        <v>1006</v>
      </c>
      <c r="AB767" s="9" t="s">
        <v>173</v>
      </c>
      <c r="AC767" s="27" t="s">
        <v>187</v>
      </c>
      <c r="AD767" s="21"/>
    </row>
    <row r="768" spans="1:32" s="3" customFormat="1" ht="18" customHeight="1" x14ac:dyDescent="0.3">
      <c r="A768" s="10" t="s">
        <v>68</v>
      </c>
      <c r="B768" s="10">
        <v>5</v>
      </c>
      <c r="C768" s="10">
        <v>2</v>
      </c>
      <c r="D768" s="10">
        <v>8</v>
      </c>
      <c r="E768" s="10">
        <v>4</v>
      </c>
      <c r="F768" s="10">
        <v>6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>
        <f t="shared" si="18"/>
        <v>25</v>
      </c>
      <c r="R768" s="10">
        <v>3</v>
      </c>
      <c r="S768" s="23">
        <f t="shared" si="19"/>
        <v>0.28735632183908044</v>
      </c>
      <c r="T768" s="12" t="s">
        <v>427</v>
      </c>
      <c r="U768" s="11" t="s">
        <v>1890</v>
      </c>
      <c r="V768" s="13" t="s">
        <v>209</v>
      </c>
      <c r="W768" s="11" t="s">
        <v>277</v>
      </c>
      <c r="X768" s="9" t="s">
        <v>165</v>
      </c>
      <c r="Y768" s="8">
        <v>7</v>
      </c>
      <c r="Z768" s="14" t="s">
        <v>398</v>
      </c>
      <c r="AA768" s="9" t="s">
        <v>1917</v>
      </c>
      <c r="AB768" s="9" t="s">
        <v>1909</v>
      </c>
      <c r="AC768" s="27" t="s">
        <v>610</v>
      </c>
      <c r="AD768" s="21"/>
    </row>
    <row r="769" spans="1:32" s="3" customFormat="1" ht="18" customHeight="1" x14ac:dyDescent="0.3">
      <c r="A769" s="10" t="s">
        <v>74</v>
      </c>
      <c r="B769" s="10">
        <v>3</v>
      </c>
      <c r="C769" s="10">
        <v>1</v>
      </c>
      <c r="D769" s="10">
        <v>6</v>
      </c>
      <c r="E769" s="10">
        <v>8</v>
      </c>
      <c r="F769" s="10">
        <v>6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>
        <f t="shared" si="18"/>
        <v>24</v>
      </c>
      <c r="R769" s="10">
        <v>7</v>
      </c>
      <c r="S769" s="23">
        <f t="shared" si="19"/>
        <v>0.27586206896551724</v>
      </c>
      <c r="T769" s="12" t="s">
        <v>427</v>
      </c>
      <c r="U769" s="11" t="s">
        <v>312</v>
      </c>
      <c r="V769" s="13" t="s">
        <v>313</v>
      </c>
      <c r="W769" s="11" t="s">
        <v>294</v>
      </c>
      <c r="X769" s="9" t="s">
        <v>130</v>
      </c>
      <c r="Y769" s="8">
        <v>7</v>
      </c>
      <c r="Z769" s="14" t="s">
        <v>314</v>
      </c>
      <c r="AA769" s="9" t="s">
        <v>419</v>
      </c>
      <c r="AB769" s="9" t="s">
        <v>247</v>
      </c>
      <c r="AC769" s="27" t="s">
        <v>277</v>
      </c>
      <c r="AD769" s="21"/>
    </row>
    <row r="770" spans="1:32" s="3" customFormat="1" ht="18" customHeight="1" x14ac:dyDescent="0.3">
      <c r="A770" s="10" t="s">
        <v>581</v>
      </c>
      <c r="B770" s="10">
        <v>6</v>
      </c>
      <c r="C770" s="10">
        <v>3</v>
      </c>
      <c r="D770" s="10">
        <v>4</v>
      </c>
      <c r="E770" s="10">
        <v>3</v>
      </c>
      <c r="F770" s="10">
        <v>8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>
        <f t="shared" si="18"/>
        <v>24</v>
      </c>
      <c r="R770" s="10">
        <v>8</v>
      </c>
      <c r="S770" s="23">
        <f t="shared" si="19"/>
        <v>0.27586206896551724</v>
      </c>
      <c r="T770" s="12" t="s">
        <v>427</v>
      </c>
      <c r="U770" s="11" t="s">
        <v>1614</v>
      </c>
      <c r="V770" s="13" t="s">
        <v>1106</v>
      </c>
      <c r="W770" s="11" t="s">
        <v>319</v>
      </c>
      <c r="X770" s="9" t="s">
        <v>155</v>
      </c>
      <c r="Y770" s="8">
        <v>7</v>
      </c>
      <c r="Z770" s="14" t="s">
        <v>1605</v>
      </c>
      <c r="AA770" s="9" t="s">
        <v>1592</v>
      </c>
      <c r="AB770" s="9" t="s">
        <v>387</v>
      </c>
      <c r="AC770" s="27" t="s">
        <v>433</v>
      </c>
      <c r="AD770" s="21"/>
    </row>
    <row r="771" spans="1:32" s="3" customFormat="1" ht="18" customHeight="1" x14ac:dyDescent="0.3">
      <c r="A771" s="10" t="s">
        <v>1247</v>
      </c>
      <c r="B771" s="10">
        <v>2</v>
      </c>
      <c r="C771" s="10">
        <v>0</v>
      </c>
      <c r="D771" s="10">
        <v>0</v>
      </c>
      <c r="E771" s="10">
        <v>12</v>
      </c>
      <c r="F771" s="10">
        <v>10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>
        <v>24</v>
      </c>
      <c r="R771" s="10">
        <v>16</v>
      </c>
      <c r="S771" s="23">
        <f t="shared" si="19"/>
        <v>0.27586206896551724</v>
      </c>
      <c r="T771" s="12" t="s">
        <v>427</v>
      </c>
      <c r="U771" s="11" t="s">
        <v>1099</v>
      </c>
      <c r="V771" s="13" t="s">
        <v>387</v>
      </c>
      <c r="W771" s="11" t="s">
        <v>294</v>
      </c>
      <c r="X771" s="9" t="s">
        <v>153</v>
      </c>
      <c r="Y771" s="8">
        <v>7</v>
      </c>
      <c r="Z771" s="14" t="s">
        <v>398</v>
      </c>
      <c r="AA771" s="9" t="s">
        <v>1434</v>
      </c>
      <c r="AB771" s="9" t="s">
        <v>622</v>
      </c>
      <c r="AC771" s="27" t="s">
        <v>281</v>
      </c>
      <c r="AD771" s="21"/>
    </row>
    <row r="772" spans="1:32" s="3" customFormat="1" ht="18" customHeight="1" x14ac:dyDescent="0.3">
      <c r="A772" s="10" t="s">
        <v>71</v>
      </c>
      <c r="B772" s="10">
        <v>4</v>
      </c>
      <c r="C772" s="10">
        <v>3</v>
      </c>
      <c r="D772" s="10">
        <v>7</v>
      </c>
      <c r="E772" s="10">
        <v>10</v>
      </c>
      <c r="F772" s="10">
        <v>0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>
        <f t="shared" ref="Q772:Q803" si="20">B772+C772+D772+E772+F772</f>
        <v>24</v>
      </c>
      <c r="R772" s="10">
        <v>2</v>
      </c>
      <c r="S772" s="23">
        <f t="shared" si="19"/>
        <v>0.27586206896551724</v>
      </c>
      <c r="T772" s="12" t="s">
        <v>427</v>
      </c>
      <c r="U772" s="11" t="s">
        <v>2047</v>
      </c>
      <c r="V772" s="13" t="s">
        <v>209</v>
      </c>
      <c r="W772" s="11" t="s">
        <v>2050</v>
      </c>
      <c r="X772" s="9" t="s">
        <v>169</v>
      </c>
      <c r="Y772" s="8">
        <v>7</v>
      </c>
      <c r="Z772" s="14" t="s">
        <v>262</v>
      </c>
      <c r="AA772" s="9" t="s">
        <v>1497</v>
      </c>
      <c r="AB772" s="9" t="s">
        <v>2049</v>
      </c>
      <c r="AC772" s="27" t="s">
        <v>226</v>
      </c>
      <c r="AD772" s="21"/>
      <c r="AE772" s="15"/>
      <c r="AF772" s="15"/>
    </row>
    <row r="773" spans="1:32" s="3" customFormat="1" ht="18" customHeight="1" x14ac:dyDescent="0.3">
      <c r="A773" s="10" t="s">
        <v>73</v>
      </c>
      <c r="B773" s="10">
        <v>8</v>
      </c>
      <c r="C773" s="10">
        <v>3</v>
      </c>
      <c r="D773" s="10">
        <v>0</v>
      </c>
      <c r="E773" s="10">
        <v>6</v>
      </c>
      <c r="F773" s="10">
        <v>6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>
        <f t="shared" si="20"/>
        <v>23</v>
      </c>
      <c r="R773" s="10">
        <v>7</v>
      </c>
      <c r="S773" s="23">
        <f t="shared" si="19"/>
        <v>0.26436781609195403</v>
      </c>
      <c r="T773" s="12" t="s">
        <v>427</v>
      </c>
      <c r="U773" s="11" t="s">
        <v>1996</v>
      </c>
      <c r="V773" s="13" t="s">
        <v>217</v>
      </c>
      <c r="W773" s="11" t="s">
        <v>277</v>
      </c>
      <c r="X773" s="9" t="s">
        <v>168</v>
      </c>
      <c r="Y773" s="8">
        <v>7</v>
      </c>
      <c r="Z773" s="14">
        <v>4</v>
      </c>
      <c r="AA773" s="9" t="s">
        <v>1990</v>
      </c>
      <c r="AB773" s="9" t="s">
        <v>362</v>
      </c>
      <c r="AC773" s="27" t="s">
        <v>1991</v>
      </c>
      <c r="AD773" s="21"/>
    </row>
    <row r="774" spans="1:32" s="3" customFormat="1" ht="18" customHeight="1" x14ac:dyDescent="0.3">
      <c r="A774" s="10" t="s">
        <v>68</v>
      </c>
      <c r="B774" s="10">
        <v>2</v>
      </c>
      <c r="C774" s="10">
        <v>1</v>
      </c>
      <c r="D774" s="10">
        <v>12</v>
      </c>
      <c r="E774" s="10">
        <v>0</v>
      </c>
      <c r="F774" s="10">
        <v>8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>
        <f t="shared" si="20"/>
        <v>23</v>
      </c>
      <c r="R774" s="10">
        <v>1</v>
      </c>
      <c r="S774" s="23">
        <f t="shared" si="19"/>
        <v>0.26436781609195403</v>
      </c>
      <c r="T774" s="12" t="s">
        <v>427</v>
      </c>
      <c r="U774" s="11" t="s">
        <v>1964</v>
      </c>
      <c r="V774" s="13" t="s">
        <v>274</v>
      </c>
      <c r="W774" s="11" t="s">
        <v>223</v>
      </c>
      <c r="X774" s="9" t="s">
        <v>166</v>
      </c>
      <c r="Y774" s="8">
        <v>7</v>
      </c>
      <c r="Z774" s="14" t="s">
        <v>1444</v>
      </c>
      <c r="AA774" s="9" t="s">
        <v>1965</v>
      </c>
      <c r="AB774" s="9" t="s">
        <v>381</v>
      </c>
      <c r="AC774" s="27" t="s">
        <v>187</v>
      </c>
      <c r="AD774" s="21"/>
    </row>
    <row r="775" spans="1:32" s="3" customFormat="1" ht="18" customHeight="1" x14ac:dyDescent="0.3">
      <c r="A775" s="10" t="s">
        <v>70</v>
      </c>
      <c r="B775" s="10">
        <v>7</v>
      </c>
      <c r="C775" s="10">
        <v>0</v>
      </c>
      <c r="D775" s="10">
        <v>3</v>
      </c>
      <c r="E775" s="10">
        <v>5</v>
      </c>
      <c r="F775" s="10">
        <v>8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>
        <f t="shared" si="20"/>
        <v>23</v>
      </c>
      <c r="R775" s="10">
        <v>8</v>
      </c>
      <c r="S775" s="23">
        <f t="shared" si="19"/>
        <v>0.26436781609195403</v>
      </c>
      <c r="T775" s="12" t="s">
        <v>427</v>
      </c>
      <c r="U775" s="11" t="s">
        <v>305</v>
      </c>
      <c r="V775" s="13" t="s">
        <v>306</v>
      </c>
      <c r="W775" s="11" t="s">
        <v>223</v>
      </c>
      <c r="X775" s="9" t="s">
        <v>130</v>
      </c>
      <c r="Y775" s="8">
        <v>7</v>
      </c>
      <c r="Z775" s="14" t="s">
        <v>256</v>
      </c>
      <c r="AA775" s="9" t="s">
        <v>300</v>
      </c>
      <c r="AB775" s="9" t="s">
        <v>298</v>
      </c>
      <c r="AC775" s="27" t="s">
        <v>322</v>
      </c>
      <c r="AD775" s="21"/>
    </row>
    <row r="776" spans="1:32" s="3" customFormat="1" ht="18" customHeight="1" x14ac:dyDescent="0.3">
      <c r="A776" s="10" t="s">
        <v>67</v>
      </c>
      <c r="B776" s="10">
        <v>5</v>
      </c>
      <c r="C776" s="10">
        <v>2</v>
      </c>
      <c r="D776" s="10">
        <v>6</v>
      </c>
      <c r="E776" s="10">
        <v>6</v>
      </c>
      <c r="F776" s="10">
        <v>4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>
        <f t="shared" si="20"/>
        <v>23</v>
      </c>
      <c r="R776" s="10">
        <v>2</v>
      </c>
      <c r="S776" s="23">
        <f t="shared" si="19"/>
        <v>0.26436781609195403</v>
      </c>
      <c r="T776" s="12" t="s">
        <v>427</v>
      </c>
      <c r="U776" s="11" t="s">
        <v>796</v>
      </c>
      <c r="V776" s="13" t="s">
        <v>198</v>
      </c>
      <c r="W776" s="11" t="s">
        <v>190</v>
      </c>
      <c r="X776" s="9" t="s">
        <v>139</v>
      </c>
      <c r="Y776" s="8">
        <v>7</v>
      </c>
      <c r="Z776" s="14" t="s">
        <v>344</v>
      </c>
      <c r="AA776" s="9" t="s">
        <v>795</v>
      </c>
      <c r="AB776" s="9" t="s">
        <v>567</v>
      </c>
      <c r="AC776" s="27" t="s">
        <v>281</v>
      </c>
      <c r="AD776" s="21"/>
    </row>
    <row r="777" spans="1:32" s="3" customFormat="1" ht="18" customHeight="1" x14ac:dyDescent="0.3">
      <c r="A777" s="10" t="s">
        <v>67</v>
      </c>
      <c r="B777" s="10">
        <v>2</v>
      </c>
      <c r="C777" s="10">
        <v>0</v>
      </c>
      <c r="D777" s="10">
        <v>8</v>
      </c>
      <c r="E777" s="10">
        <v>7</v>
      </c>
      <c r="F777" s="10">
        <v>6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>
        <f t="shared" si="20"/>
        <v>23</v>
      </c>
      <c r="R777" s="10">
        <v>1</v>
      </c>
      <c r="S777" s="23">
        <f t="shared" si="19"/>
        <v>0.26436781609195403</v>
      </c>
      <c r="T777" s="12" t="s">
        <v>427</v>
      </c>
      <c r="U777" s="11" t="s">
        <v>1731</v>
      </c>
      <c r="V777" s="13" t="s">
        <v>217</v>
      </c>
      <c r="W777" s="11" t="s">
        <v>610</v>
      </c>
      <c r="X777" s="9" t="s">
        <v>158</v>
      </c>
      <c r="Y777" s="8">
        <v>7</v>
      </c>
      <c r="Z777" s="14" t="s">
        <v>344</v>
      </c>
      <c r="AA777" s="9" t="s">
        <v>1727</v>
      </c>
      <c r="AB777" s="9" t="s">
        <v>381</v>
      </c>
      <c r="AC777" s="27" t="s">
        <v>1732</v>
      </c>
      <c r="AD777" s="21"/>
    </row>
    <row r="778" spans="1:32" s="3" customFormat="1" ht="18" customHeight="1" x14ac:dyDescent="0.3">
      <c r="A778" s="10" t="s">
        <v>69</v>
      </c>
      <c r="B778" s="10">
        <v>2</v>
      </c>
      <c r="C778" s="10">
        <v>0</v>
      </c>
      <c r="D778" s="10">
        <v>0</v>
      </c>
      <c r="E778" s="10">
        <v>8</v>
      </c>
      <c r="F778" s="10">
        <v>12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>
        <f t="shared" si="20"/>
        <v>22</v>
      </c>
      <c r="R778" s="10">
        <v>2</v>
      </c>
      <c r="S778" s="23">
        <f t="shared" si="19"/>
        <v>0.25287356321839083</v>
      </c>
      <c r="T778" s="12" t="s">
        <v>427</v>
      </c>
      <c r="U778" s="11" t="s">
        <v>885</v>
      </c>
      <c r="V778" s="13" t="s">
        <v>403</v>
      </c>
      <c r="W778" s="11" t="s">
        <v>886</v>
      </c>
      <c r="X778" s="9" t="s">
        <v>141</v>
      </c>
      <c r="Y778" s="8">
        <v>7</v>
      </c>
      <c r="Z778" s="14" t="s">
        <v>344</v>
      </c>
      <c r="AA778" s="9" t="s">
        <v>871</v>
      </c>
      <c r="AB778" s="9" t="s">
        <v>198</v>
      </c>
      <c r="AC778" s="27" t="s">
        <v>610</v>
      </c>
      <c r="AD778" s="21"/>
    </row>
    <row r="779" spans="1:32" s="3" customFormat="1" ht="18" customHeight="1" x14ac:dyDescent="0.3">
      <c r="A779" s="10" t="s">
        <v>68</v>
      </c>
      <c r="B779" s="10">
        <v>3</v>
      </c>
      <c r="C779" s="10">
        <v>0</v>
      </c>
      <c r="D779" s="10">
        <v>6</v>
      </c>
      <c r="E779" s="10">
        <v>5</v>
      </c>
      <c r="F779" s="10">
        <v>8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>
        <f t="shared" si="20"/>
        <v>22</v>
      </c>
      <c r="R779" s="10">
        <v>3</v>
      </c>
      <c r="S779" s="23">
        <f t="shared" si="19"/>
        <v>0.25287356321839083</v>
      </c>
      <c r="T779" s="12" t="s">
        <v>427</v>
      </c>
      <c r="U779" s="11" t="s">
        <v>1986</v>
      </c>
      <c r="V779" s="13" t="s">
        <v>265</v>
      </c>
      <c r="W779" s="11" t="s">
        <v>270</v>
      </c>
      <c r="X779" s="9" t="s">
        <v>171</v>
      </c>
      <c r="Y779" s="8">
        <v>7</v>
      </c>
      <c r="Z779" s="14" t="s">
        <v>262</v>
      </c>
      <c r="AA779" s="9" t="s">
        <v>1985</v>
      </c>
      <c r="AB779" s="9" t="s">
        <v>679</v>
      </c>
      <c r="AC779" s="27" t="s">
        <v>931</v>
      </c>
      <c r="AD779" s="21"/>
    </row>
    <row r="780" spans="1:32" s="3" customFormat="1" ht="34.5" customHeight="1" x14ac:dyDescent="0.3">
      <c r="A780" s="10" t="s">
        <v>69</v>
      </c>
      <c r="B780" s="10">
        <v>2</v>
      </c>
      <c r="C780" s="10">
        <v>2</v>
      </c>
      <c r="D780" s="10">
        <v>8</v>
      </c>
      <c r="E780" s="10">
        <v>2</v>
      </c>
      <c r="F780" s="10">
        <v>8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>
        <f t="shared" si="20"/>
        <v>22</v>
      </c>
      <c r="R780" s="10">
        <v>1</v>
      </c>
      <c r="S780" s="23">
        <f t="shared" si="19"/>
        <v>0.25287356321839083</v>
      </c>
      <c r="T780" s="12" t="s">
        <v>427</v>
      </c>
      <c r="U780" s="11" t="s">
        <v>2029</v>
      </c>
      <c r="V780" s="13" t="s">
        <v>203</v>
      </c>
      <c r="W780" s="11" t="s">
        <v>694</v>
      </c>
      <c r="X780" s="9" t="s">
        <v>170</v>
      </c>
      <c r="Y780" s="8">
        <v>7</v>
      </c>
      <c r="Z780" s="14">
        <v>4</v>
      </c>
      <c r="AA780" s="9" t="s">
        <v>2014</v>
      </c>
      <c r="AB780" s="9" t="s">
        <v>2015</v>
      </c>
      <c r="AC780" s="27" t="s">
        <v>2129</v>
      </c>
      <c r="AD780" s="21"/>
    </row>
    <row r="781" spans="1:32" s="3" customFormat="1" ht="34.5" customHeight="1" x14ac:dyDescent="0.3">
      <c r="A781" s="10" t="s">
        <v>73</v>
      </c>
      <c r="B781" s="10">
        <v>3</v>
      </c>
      <c r="C781" s="10">
        <v>1</v>
      </c>
      <c r="D781" s="10">
        <v>6</v>
      </c>
      <c r="E781" s="10">
        <v>6</v>
      </c>
      <c r="F781" s="10">
        <v>6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>
        <f t="shared" si="20"/>
        <v>22</v>
      </c>
      <c r="R781" s="10">
        <v>1</v>
      </c>
      <c r="S781" s="23">
        <f t="shared" si="19"/>
        <v>0.25287356321839083</v>
      </c>
      <c r="T781" s="12" t="s">
        <v>427</v>
      </c>
      <c r="U781" s="11" t="s">
        <v>2030</v>
      </c>
      <c r="V781" s="13" t="s">
        <v>389</v>
      </c>
      <c r="W781" s="11" t="s">
        <v>236</v>
      </c>
      <c r="X781" s="9" t="s">
        <v>170</v>
      </c>
      <c r="Y781" s="8">
        <v>7</v>
      </c>
      <c r="Z781" s="14">
        <v>3</v>
      </c>
      <c r="AA781" s="9" t="s">
        <v>2014</v>
      </c>
      <c r="AB781" s="9" t="s">
        <v>2015</v>
      </c>
      <c r="AC781" s="27" t="s">
        <v>2129</v>
      </c>
      <c r="AD781" s="21"/>
    </row>
    <row r="782" spans="1:32" s="3" customFormat="1" ht="18" customHeight="1" x14ac:dyDescent="0.3">
      <c r="A782" s="10" t="s">
        <v>68</v>
      </c>
      <c r="B782" s="10">
        <v>3</v>
      </c>
      <c r="C782" s="10">
        <v>3</v>
      </c>
      <c r="D782" s="10">
        <v>4</v>
      </c>
      <c r="E782" s="10">
        <v>8</v>
      </c>
      <c r="F782" s="10">
        <v>4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>
        <f t="shared" si="20"/>
        <v>22</v>
      </c>
      <c r="R782" s="10">
        <v>3</v>
      </c>
      <c r="S782" s="23">
        <f t="shared" si="19"/>
        <v>0.25287356321839083</v>
      </c>
      <c r="T782" s="12" t="s">
        <v>427</v>
      </c>
      <c r="U782" s="11" t="s">
        <v>2051</v>
      </c>
      <c r="V782" s="13" t="s">
        <v>269</v>
      </c>
      <c r="W782" s="11" t="s">
        <v>192</v>
      </c>
      <c r="X782" s="9" t="s">
        <v>169</v>
      </c>
      <c r="Y782" s="8">
        <v>7</v>
      </c>
      <c r="Z782" s="14" t="s">
        <v>398</v>
      </c>
      <c r="AA782" s="9" t="s">
        <v>1497</v>
      </c>
      <c r="AB782" s="9" t="s">
        <v>2049</v>
      </c>
      <c r="AC782" s="27" t="s">
        <v>226</v>
      </c>
      <c r="AD782" s="21"/>
      <c r="AE782" s="15"/>
      <c r="AF782" s="15"/>
    </row>
    <row r="783" spans="1:32" s="3" customFormat="1" ht="18" customHeight="1" x14ac:dyDescent="0.3">
      <c r="A783" s="10" t="s">
        <v>72</v>
      </c>
      <c r="B783" s="10">
        <v>0</v>
      </c>
      <c r="C783" s="10">
        <v>0</v>
      </c>
      <c r="D783" s="10">
        <v>6</v>
      </c>
      <c r="E783" s="10">
        <v>6</v>
      </c>
      <c r="F783" s="10">
        <v>10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>
        <f t="shared" si="20"/>
        <v>22</v>
      </c>
      <c r="R783" s="10">
        <v>3</v>
      </c>
      <c r="S783" s="23">
        <f t="shared" si="19"/>
        <v>0.25287356321839083</v>
      </c>
      <c r="T783" s="12" t="s">
        <v>427</v>
      </c>
      <c r="U783" s="11" t="s">
        <v>1008</v>
      </c>
      <c r="V783" s="13" t="s">
        <v>940</v>
      </c>
      <c r="W783" s="11" t="s">
        <v>319</v>
      </c>
      <c r="X783" s="9" t="s">
        <v>143</v>
      </c>
      <c r="Y783" s="8">
        <v>7</v>
      </c>
      <c r="Z783" s="14" t="s">
        <v>344</v>
      </c>
      <c r="AA783" s="9" t="s">
        <v>1006</v>
      </c>
      <c r="AB783" s="9" t="s">
        <v>173</v>
      </c>
      <c r="AC783" s="27" t="s">
        <v>187</v>
      </c>
      <c r="AD783" s="21"/>
    </row>
    <row r="784" spans="1:32" s="3" customFormat="1" ht="18" customHeight="1" x14ac:dyDescent="0.3">
      <c r="A784" s="10" t="s">
        <v>69</v>
      </c>
      <c r="B784" s="10">
        <v>4</v>
      </c>
      <c r="C784" s="10">
        <v>0</v>
      </c>
      <c r="D784" s="10">
        <v>8</v>
      </c>
      <c r="E784" s="10">
        <v>10</v>
      </c>
      <c r="F784" s="10">
        <v>0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>
        <f t="shared" si="20"/>
        <v>22</v>
      </c>
      <c r="R784" s="10">
        <v>1</v>
      </c>
      <c r="S784" s="23">
        <f t="shared" si="19"/>
        <v>0.25287356321839083</v>
      </c>
      <c r="T784" s="12" t="s">
        <v>427</v>
      </c>
      <c r="U784" s="11" t="s">
        <v>1536</v>
      </c>
      <c r="V784" s="13" t="s">
        <v>209</v>
      </c>
      <c r="W784" s="11" t="s">
        <v>181</v>
      </c>
      <c r="X784" s="9" t="s">
        <v>154</v>
      </c>
      <c r="Y784" s="8">
        <v>7</v>
      </c>
      <c r="Z784" s="14" t="s">
        <v>314</v>
      </c>
      <c r="AA784" s="9" t="s">
        <v>1056</v>
      </c>
      <c r="AB784" s="9" t="s">
        <v>416</v>
      </c>
      <c r="AC784" s="27" t="s">
        <v>190</v>
      </c>
      <c r="AD784" s="21"/>
      <c r="AE784" s="25"/>
      <c r="AF784" s="25"/>
    </row>
    <row r="785" spans="1:32" s="3" customFormat="1" ht="18" customHeight="1" x14ac:dyDescent="0.3">
      <c r="A785" s="10" t="s">
        <v>69</v>
      </c>
      <c r="B785" s="10">
        <v>3</v>
      </c>
      <c r="C785" s="10">
        <v>3</v>
      </c>
      <c r="D785" s="10">
        <v>4</v>
      </c>
      <c r="E785" s="10">
        <v>7</v>
      </c>
      <c r="F785" s="10">
        <v>4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>
        <f t="shared" si="20"/>
        <v>21</v>
      </c>
      <c r="R785" s="10">
        <v>8</v>
      </c>
      <c r="S785" s="23">
        <f t="shared" si="19"/>
        <v>0.2413793103448276</v>
      </c>
      <c r="T785" s="12" t="s">
        <v>427</v>
      </c>
      <c r="U785" s="11" t="s">
        <v>1997</v>
      </c>
      <c r="V785" s="13" t="s">
        <v>432</v>
      </c>
      <c r="W785" s="11" t="s">
        <v>336</v>
      </c>
      <c r="X785" s="9" t="s">
        <v>168</v>
      </c>
      <c r="Y785" s="8">
        <v>7</v>
      </c>
      <c r="Z785" s="14">
        <v>3</v>
      </c>
      <c r="AA785" s="9" t="s">
        <v>1990</v>
      </c>
      <c r="AB785" s="9" t="s">
        <v>362</v>
      </c>
      <c r="AC785" s="27" t="s">
        <v>1991</v>
      </c>
      <c r="AD785" s="21"/>
    </row>
    <row r="786" spans="1:32" s="3" customFormat="1" ht="18" customHeight="1" x14ac:dyDescent="0.3">
      <c r="A786" s="10" t="s">
        <v>70</v>
      </c>
      <c r="B786" s="10">
        <v>4</v>
      </c>
      <c r="C786" s="10">
        <v>3</v>
      </c>
      <c r="D786" s="10">
        <v>8</v>
      </c>
      <c r="E786" s="10">
        <v>5</v>
      </c>
      <c r="F786" s="10">
        <v>1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>
        <f t="shared" si="20"/>
        <v>21</v>
      </c>
      <c r="R786" s="10">
        <v>2</v>
      </c>
      <c r="S786" s="23">
        <f t="shared" si="19"/>
        <v>0.2413793103448276</v>
      </c>
      <c r="T786" s="12" t="s">
        <v>427</v>
      </c>
      <c r="U786" s="11" t="s">
        <v>1537</v>
      </c>
      <c r="V786" s="13" t="s">
        <v>1538</v>
      </c>
      <c r="W786" s="11" t="s">
        <v>270</v>
      </c>
      <c r="X786" s="9" t="s">
        <v>154</v>
      </c>
      <c r="Y786" s="8">
        <v>7</v>
      </c>
      <c r="Z786" s="14" t="s">
        <v>314</v>
      </c>
      <c r="AA786" s="9" t="s">
        <v>1056</v>
      </c>
      <c r="AB786" s="9" t="s">
        <v>416</v>
      </c>
      <c r="AC786" s="27" t="s">
        <v>190</v>
      </c>
      <c r="AD786" s="21"/>
      <c r="AE786" s="25"/>
      <c r="AF786" s="25"/>
    </row>
    <row r="787" spans="1:32" s="3" customFormat="1" ht="18" customHeight="1" x14ac:dyDescent="0.3">
      <c r="A787" s="10" t="s">
        <v>67</v>
      </c>
      <c r="B787" s="10">
        <v>3</v>
      </c>
      <c r="C787" s="10">
        <v>1</v>
      </c>
      <c r="D787" s="10">
        <v>9</v>
      </c>
      <c r="E787" s="10">
        <v>0</v>
      </c>
      <c r="F787" s="10">
        <v>8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>
        <f t="shared" si="20"/>
        <v>21</v>
      </c>
      <c r="R787" s="10">
        <v>2</v>
      </c>
      <c r="S787" s="23">
        <f t="shared" si="19"/>
        <v>0.2413793103448276</v>
      </c>
      <c r="T787" s="12" t="s">
        <v>427</v>
      </c>
      <c r="U787" s="11" t="s">
        <v>1966</v>
      </c>
      <c r="V787" s="13" t="s">
        <v>301</v>
      </c>
      <c r="W787" s="11" t="s">
        <v>329</v>
      </c>
      <c r="X787" s="9" t="s">
        <v>166</v>
      </c>
      <c r="Y787" s="8">
        <v>7</v>
      </c>
      <c r="Z787" s="14" t="s">
        <v>1444</v>
      </c>
      <c r="AA787" s="9" t="s">
        <v>1965</v>
      </c>
      <c r="AB787" s="9" t="s">
        <v>381</v>
      </c>
      <c r="AC787" s="27" t="s">
        <v>187</v>
      </c>
      <c r="AD787" s="21"/>
    </row>
    <row r="788" spans="1:32" s="3" customFormat="1" ht="18" customHeight="1" x14ac:dyDescent="0.3">
      <c r="A788" s="10" t="s">
        <v>589</v>
      </c>
      <c r="B788" s="10">
        <v>5</v>
      </c>
      <c r="C788" s="10">
        <v>3</v>
      </c>
      <c r="D788" s="10">
        <v>5</v>
      </c>
      <c r="E788" s="10">
        <v>3</v>
      </c>
      <c r="F788" s="10">
        <v>4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>
        <f t="shared" si="20"/>
        <v>20</v>
      </c>
      <c r="R788" s="10">
        <v>9</v>
      </c>
      <c r="S788" s="23">
        <f t="shared" si="19"/>
        <v>0.22988505747126436</v>
      </c>
      <c r="T788" s="12" t="s">
        <v>427</v>
      </c>
      <c r="U788" s="11" t="s">
        <v>1998</v>
      </c>
      <c r="V788" s="13" t="s">
        <v>389</v>
      </c>
      <c r="W788" s="11" t="s">
        <v>233</v>
      </c>
      <c r="X788" s="9" t="s">
        <v>168</v>
      </c>
      <c r="Y788" s="8">
        <v>7</v>
      </c>
      <c r="Z788" s="14">
        <v>3</v>
      </c>
      <c r="AA788" s="9" t="s">
        <v>1990</v>
      </c>
      <c r="AB788" s="9" t="s">
        <v>362</v>
      </c>
      <c r="AC788" s="27" t="s">
        <v>1991</v>
      </c>
      <c r="AD788" s="21"/>
    </row>
    <row r="789" spans="1:32" s="3" customFormat="1" ht="18" customHeight="1" x14ac:dyDescent="0.3">
      <c r="A789" s="10" t="s">
        <v>69</v>
      </c>
      <c r="B789" s="10">
        <v>4</v>
      </c>
      <c r="C789" s="10">
        <v>3</v>
      </c>
      <c r="D789" s="10">
        <v>0</v>
      </c>
      <c r="E789" s="10">
        <v>1</v>
      </c>
      <c r="F789" s="10">
        <v>12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>
        <f t="shared" si="20"/>
        <v>20</v>
      </c>
      <c r="R789" s="10">
        <v>9</v>
      </c>
      <c r="S789" s="23">
        <f t="shared" si="19"/>
        <v>0.22988505747126436</v>
      </c>
      <c r="T789" s="12" t="s">
        <v>427</v>
      </c>
      <c r="U789" s="11" t="s">
        <v>592</v>
      </c>
      <c r="V789" s="13" t="s">
        <v>593</v>
      </c>
      <c r="W789" s="11" t="s">
        <v>494</v>
      </c>
      <c r="X789" s="9" t="s">
        <v>133</v>
      </c>
      <c r="Y789" s="8">
        <v>7</v>
      </c>
      <c r="Z789" s="14" t="s">
        <v>262</v>
      </c>
      <c r="AA789" s="9" t="s">
        <v>529</v>
      </c>
      <c r="AB789" s="9" t="s">
        <v>381</v>
      </c>
      <c r="AC789" s="27" t="s">
        <v>178</v>
      </c>
      <c r="AD789" s="21"/>
    </row>
    <row r="790" spans="1:32" s="3" customFormat="1" ht="18" customHeight="1" x14ac:dyDescent="0.3">
      <c r="A790" s="10" t="s">
        <v>74</v>
      </c>
      <c r="B790" s="10">
        <v>7</v>
      </c>
      <c r="C790" s="10">
        <v>1</v>
      </c>
      <c r="D790" s="10">
        <v>0</v>
      </c>
      <c r="E790" s="10">
        <v>2</v>
      </c>
      <c r="F790" s="10">
        <v>10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>
        <f t="shared" si="20"/>
        <v>20</v>
      </c>
      <c r="R790" s="10">
        <v>5</v>
      </c>
      <c r="S790" s="23">
        <f t="shared" si="19"/>
        <v>0.22988505747126436</v>
      </c>
      <c r="T790" s="12" t="s">
        <v>427</v>
      </c>
      <c r="U790" s="11" t="s">
        <v>755</v>
      </c>
      <c r="V790" s="13" t="s">
        <v>756</v>
      </c>
      <c r="W790" s="11" t="s">
        <v>757</v>
      </c>
      <c r="X790" s="9" t="s">
        <v>138</v>
      </c>
      <c r="Y790" s="8">
        <v>7</v>
      </c>
      <c r="Z790" s="14" t="s">
        <v>729</v>
      </c>
      <c r="AA790" s="9" t="s">
        <v>730</v>
      </c>
      <c r="AB790" s="9" t="s">
        <v>274</v>
      </c>
      <c r="AC790" s="27" t="s">
        <v>731</v>
      </c>
      <c r="AD790" s="21"/>
    </row>
    <row r="791" spans="1:32" s="3" customFormat="1" ht="18" customHeight="1" x14ac:dyDescent="0.3">
      <c r="A791" s="10" t="s">
        <v>69</v>
      </c>
      <c r="B791" s="10">
        <v>2</v>
      </c>
      <c r="C791" s="10">
        <v>3</v>
      </c>
      <c r="D791" s="10">
        <v>4</v>
      </c>
      <c r="E791" s="10">
        <v>7</v>
      </c>
      <c r="F791" s="10">
        <v>4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>
        <f t="shared" si="20"/>
        <v>20</v>
      </c>
      <c r="R791" s="10">
        <v>4</v>
      </c>
      <c r="S791" s="23">
        <f t="shared" si="19"/>
        <v>0.22988505747126436</v>
      </c>
      <c r="T791" s="12" t="s">
        <v>427</v>
      </c>
      <c r="U791" s="11" t="s">
        <v>2052</v>
      </c>
      <c r="V791" s="13" t="s">
        <v>988</v>
      </c>
      <c r="W791" s="11" t="s">
        <v>187</v>
      </c>
      <c r="X791" s="9" t="s">
        <v>169</v>
      </c>
      <c r="Y791" s="8">
        <v>7</v>
      </c>
      <c r="Z791" s="14" t="s">
        <v>272</v>
      </c>
      <c r="AA791" s="9" t="s">
        <v>1497</v>
      </c>
      <c r="AB791" s="9" t="s">
        <v>2049</v>
      </c>
      <c r="AC791" s="27" t="s">
        <v>226</v>
      </c>
      <c r="AD791" s="21"/>
      <c r="AE791" s="15"/>
      <c r="AF791" s="15"/>
    </row>
    <row r="792" spans="1:32" s="3" customFormat="1" ht="18" customHeight="1" x14ac:dyDescent="0.3">
      <c r="A792" s="10" t="s">
        <v>1151</v>
      </c>
      <c r="B792" s="10">
        <v>5</v>
      </c>
      <c r="C792" s="10">
        <v>4</v>
      </c>
      <c r="D792" s="10">
        <v>0</v>
      </c>
      <c r="E792" s="10">
        <v>2</v>
      </c>
      <c r="F792" s="10">
        <v>8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>
        <f t="shared" si="20"/>
        <v>19</v>
      </c>
      <c r="R792" s="10">
        <v>10</v>
      </c>
      <c r="S792" s="23">
        <f t="shared" si="19"/>
        <v>0.21839080459770116</v>
      </c>
      <c r="T792" s="12" t="s">
        <v>427</v>
      </c>
      <c r="U792" s="11" t="s">
        <v>1999</v>
      </c>
      <c r="V792" s="13" t="s">
        <v>1393</v>
      </c>
      <c r="W792" s="11" t="s">
        <v>340</v>
      </c>
      <c r="X792" s="9" t="s">
        <v>168</v>
      </c>
      <c r="Y792" s="8">
        <v>7</v>
      </c>
      <c r="Z792" s="14">
        <v>2</v>
      </c>
      <c r="AA792" s="9" t="s">
        <v>1990</v>
      </c>
      <c r="AB792" s="9" t="s">
        <v>362</v>
      </c>
      <c r="AC792" s="27" t="s">
        <v>1991</v>
      </c>
      <c r="AD792" s="21"/>
    </row>
    <row r="793" spans="1:32" s="3" customFormat="1" ht="18" customHeight="1" x14ac:dyDescent="0.3">
      <c r="A793" s="10" t="s">
        <v>581</v>
      </c>
      <c r="B793" s="10">
        <v>3</v>
      </c>
      <c r="C793" s="10">
        <v>3</v>
      </c>
      <c r="D793" s="10">
        <v>4</v>
      </c>
      <c r="E793" s="10">
        <v>5</v>
      </c>
      <c r="F793" s="10">
        <v>4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>
        <f t="shared" si="20"/>
        <v>19</v>
      </c>
      <c r="R793" s="10">
        <v>4</v>
      </c>
      <c r="S793" s="23">
        <f t="shared" si="19"/>
        <v>0.21839080459770116</v>
      </c>
      <c r="T793" s="12" t="s">
        <v>427</v>
      </c>
      <c r="U793" s="11" t="s">
        <v>616</v>
      </c>
      <c r="V793" s="13" t="s">
        <v>1597</v>
      </c>
      <c r="W793" s="11" t="s">
        <v>1943</v>
      </c>
      <c r="X793" s="9" t="s">
        <v>165</v>
      </c>
      <c r="Y793" s="8">
        <v>7</v>
      </c>
      <c r="Z793" s="14" t="s">
        <v>788</v>
      </c>
      <c r="AA793" s="9" t="s">
        <v>1908</v>
      </c>
      <c r="AB793" s="9" t="s">
        <v>1909</v>
      </c>
      <c r="AC793" s="27" t="s">
        <v>610</v>
      </c>
      <c r="AD793" s="21"/>
    </row>
    <row r="794" spans="1:32" s="3" customFormat="1" ht="18" customHeight="1" x14ac:dyDescent="0.3">
      <c r="A794" s="10" t="s">
        <v>67</v>
      </c>
      <c r="B794" s="10">
        <v>3</v>
      </c>
      <c r="C794" s="10">
        <v>3</v>
      </c>
      <c r="D794" s="10">
        <v>8</v>
      </c>
      <c r="E794" s="10">
        <v>1</v>
      </c>
      <c r="F794" s="10">
        <v>4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>
        <f t="shared" si="20"/>
        <v>19</v>
      </c>
      <c r="R794" s="10">
        <v>1</v>
      </c>
      <c r="S794" s="23">
        <f t="shared" si="19"/>
        <v>0.21839080459770116</v>
      </c>
      <c r="T794" s="12" t="s">
        <v>427</v>
      </c>
      <c r="U794" s="11" t="s">
        <v>525</v>
      </c>
      <c r="V794" s="13" t="s">
        <v>509</v>
      </c>
      <c r="W794" s="11" t="s">
        <v>223</v>
      </c>
      <c r="X794" s="9" t="s">
        <v>132</v>
      </c>
      <c r="Y794" s="8">
        <v>7</v>
      </c>
      <c r="Z794" s="14" t="s">
        <v>344</v>
      </c>
      <c r="AA794" s="9" t="s">
        <v>510</v>
      </c>
      <c r="AB794" s="9"/>
      <c r="AC794" s="27"/>
      <c r="AD794" s="21"/>
    </row>
    <row r="795" spans="1:32" s="3" customFormat="1" ht="18" customHeight="1" x14ac:dyDescent="0.3">
      <c r="A795" s="10" t="s">
        <v>73</v>
      </c>
      <c r="B795" s="10">
        <v>3</v>
      </c>
      <c r="C795" s="10">
        <v>4</v>
      </c>
      <c r="D795" s="10">
        <v>6</v>
      </c>
      <c r="E795" s="10">
        <v>2</v>
      </c>
      <c r="F795" s="10">
        <v>4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>
        <f t="shared" si="20"/>
        <v>19</v>
      </c>
      <c r="R795" s="10">
        <v>4</v>
      </c>
      <c r="S795" s="23">
        <f t="shared" si="19"/>
        <v>0.21839080459770116</v>
      </c>
      <c r="T795" s="12" t="s">
        <v>427</v>
      </c>
      <c r="U795" s="11" t="s">
        <v>1944</v>
      </c>
      <c r="V795" s="13" t="s">
        <v>450</v>
      </c>
      <c r="W795" s="11" t="s">
        <v>187</v>
      </c>
      <c r="X795" s="9" t="s">
        <v>165</v>
      </c>
      <c r="Y795" s="8">
        <v>7</v>
      </c>
      <c r="Z795" s="14" t="s">
        <v>1891</v>
      </c>
      <c r="AA795" s="9" t="s">
        <v>1908</v>
      </c>
      <c r="AB795" s="9" t="s">
        <v>1909</v>
      </c>
      <c r="AC795" s="27" t="s">
        <v>610</v>
      </c>
      <c r="AD795" s="21"/>
    </row>
    <row r="796" spans="1:32" s="3" customFormat="1" ht="18" customHeight="1" x14ac:dyDescent="0.3">
      <c r="A796" s="10" t="s">
        <v>69</v>
      </c>
      <c r="B796" s="10">
        <v>4</v>
      </c>
      <c r="C796" s="10">
        <v>1</v>
      </c>
      <c r="D796" s="10">
        <v>11</v>
      </c>
      <c r="E796" s="10">
        <v>0</v>
      </c>
      <c r="F796" s="10">
        <v>2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>
        <f t="shared" si="20"/>
        <v>18</v>
      </c>
      <c r="R796" s="10">
        <v>3</v>
      </c>
      <c r="S796" s="23">
        <f t="shared" ref="S796:S828" si="21">Q796/87</f>
        <v>0.20689655172413793</v>
      </c>
      <c r="T796" s="12" t="s">
        <v>427</v>
      </c>
      <c r="U796" s="11" t="s">
        <v>1249</v>
      </c>
      <c r="V796" s="13" t="s">
        <v>177</v>
      </c>
      <c r="W796" s="11" t="s">
        <v>1250</v>
      </c>
      <c r="X796" s="9" t="s">
        <v>150</v>
      </c>
      <c r="Y796" s="8">
        <v>7</v>
      </c>
      <c r="Z796" s="14" t="s">
        <v>256</v>
      </c>
      <c r="AA796" s="9" t="s">
        <v>1244</v>
      </c>
      <c r="AB796" s="9" t="s">
        <v>381</v>
      </c>
      <c r="AC796" s="27" t="s">
        <v>310</v>
      </c>
      <c r="AD796" s="21"/>
    </row>
    <row r="797" spans="1:32" s="3" customFormat="1" ht="18" customHeight="1" x14ac:dyDescent="0.3">
      <c r="A797" s="10" t="s">
        <v>72</v>
      </c>
      <c r="B797" s="10">
        <v>4</v>
      </c>
      <c r="C797" s="10">
        <v>2</v>
      </c>
      <c r="D797" s="10">
        <v>0</v>
      </c>
      <c r="E797" s="10">
        <v>6</v>
      </c>
      <c r="F797" s="10">
        <v>6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>
        <f t="shared" si="20"/>
        <v>18</v>
      </c>
      <c r="R797" s="10">
        <v>6</v>
      </c>
      <c r="S797" s="23">
        <f t="shared" si="21"/>
        <v>0.20689655172413793</v>
      </c>
      <c r="T797" s="12" t="s">
        <v>427</v>
      </c>
      <c r="U797" s="11" t="s">
        <v>758</v>
      </c>
      <c r="V797" s="13" t="s">
        <v>759</v>
      </c>
      <c r="W797" s="11" t="s">
        <v>760</v>
      </c>
      <c r="X797" s="9" t="s">
        <v>138</v>
      </c>
      <c r="Y797" s="8">
        <v>7</v>
      </c>
      <c r="Z797" s="14" t="s">
        <v>729</v>
      </c>
      <c r="AA797" s="9" t="s">
        <v>730</v>
      </c>
      <c r="AB797" s="9" t="s">
        <v>274</v>
      </c>
      <c r="AC797" s="27" t="s">
        <v>731</v>
      </c>
      <c r="AD797" s="21"/>
    </row>
    <row r="798" spans="1:32" s="3" customFormat="1" ht="18" customHeight="1" x14ac:dyDescent="0.3">
      <c r="A798" s="10" t="s">
        <v>70</v>
      </c>
      <c r="B798" s="10">
        <v>3</v>
      </c>
      <c r="C798" s="10">
        <v>0</v>
      </c>
      <c r="D798" s="10">
        <v>4</v>
      </c>
      <c r="E798" s="10">
        <v>7</v>
      </c>
      <c r="F798" s="10">
        <v>4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>
        <f t="shared" si="20"/>
        <v>18</v>
      </c>
      <c r="R798" s="10">
        <v>3</v>
      </c>
      <c r="S798" s="23">
        <f t="shared" si="21"/>
        <v>0.20689655172413793</v>
      </c>
      <c r="T798" s="12" t="s">
        <v>427</v>
      </c>
      <c r="U798" s="11" t="s">
        <v>221</v>
      </c>
      <c r="V798" s="13" t="s">
        <v>387</v>
      </c>
      <c r="W798" s="11" t="s">
        <v>199</v>
      </c>
      <c r="X798" s="9" t="s">
        <v>150</v>
      </c>
      <c r="Y798" s="8">
        <v>7</v>
      </c>
      <c r="Z798" s="14" t="s">
        <v>256</v>
      </c>
      <c r="AA798" s="9" t="s">
        <v>1244</v>
      </c>
      <c r="AB798" s="9" t="s">
        <v>381</v>
      </c>
      <c r="AC798" s="27" t="s">
        <v>310</v>
      </c>
      <c r="AD798" s="21"/>
    </row>
    <row r="799" spans="1:32" s="3" customFormat="1" ht="18" customHeight="1" x14ac:dyDescent="0.3">
      <c r="A799" s="10" t="s">
        <v>70</v>
      </c>
      <c r="B799" s="10">
        <v>6</v>
      </c>
      <c r="C799" s="10">
        <v>0</v>
      </c>
      <c r="D799" s="10">
        <v>5</v>
      </c>
      <c r="E799" s="10">
        <v>3</v>
      </c>
      <c r="F799" s="10">
        <v>4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>
        <f t="shared" si="20"/>
        <v>18</v>
      </c>
      <c r="R799" s="10">
        <v>5</v>
      </c>
      <c r="S799" s="23">
        <f t="shared" si="21"/>
        <v>0.20689655172413793</v>
      </c>
      <c r="T799" s="12" t="s">
        <v>427</v>
      </c>
      <c r="U799" s="11" t="s">
        <v>2053</v>
      </c>
      <c r="V799" s="13" t="s">
        <v>2054</v>
      </c>
      <c r="W799" s="11" t="s">
        <v>1455</v>
      </c>
      <c r="X799" s="9" t="s">
        <v>169</v>
      </c>
      <c r="Y799" s="8">
        <v>7</v>
      </c>
      <c r="Z799" s="14" t="s">
        <v>398</v>
      </c>
      <c r="AA799" s="9" t="s">
        <v>1497</v>
      </c>
      <c r="AB799" s="9" t="s">
        <v>2049</v>
      </c>
      <c r="AC799" s="27" t="s">
        <v>226</v>
      </c>
      <c r="AD799" s="21"/>
      <c r="AE799" s="15"/>
      <c r="AF799" s="15"/>
    </row>
    <row r="800" spans="1:32" s="3" customFormat="1" ht="18" customHeight="1" x14ac:dyDescent="0.3">
      <c r="A800" s="10" t="s">
        <v>74</v>
      </c>
      <c r="B800" s="10">
        <v>4</v>
      </c>
      <c r="C800" s="10">
        <v>0</v>
      </c>
      <c r="D800" s="10">
        <v>4</v>
      </c>
      <c r="E800" s="10">
        <v>3</v>
      </c>
      <c r="F800" s="10">
        <v>6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>
        <f t="shared" si="20"/>
        <v>17</v>
      </c>
      <c r="R800" s="10">
        <v>9</v>
      </c>
      <c r="S800" s="23">
        <f t="shared" si="21"/>
        <v>0.19540229885057472</v>
      </c>
      <c r="T800" s="12" t="s">
        <v>427</v>
      </c>
      <c r="U800" s="11" t="s">
        <v>1615</v>
      </c>
      <c r="V800" s="13" t="s">
        <v>1106</v>
      </c>
      <c r="W800" s="11" t="s">
        <v>236</v>
      </c>
      <c r="X800" s="9" t="s">
        <v>155</v>
      </c>
      <c r="Y800" s="8">
        <v>7</v>
      </c>
      <c r="Z800" s="14" t="s">
        <v>1605</v>
      </c>
      <c r="AA800" s="9" t="s">
        <v>1592</v>
      </c>
      <c r="AB800" s="9" t="s">
        <v>387</v>
      </c>
      <c r="AC800" s="27" t="s">
        <v>433</v>
      </c>
      <c r="AD800" s="21"/>
    </row>
    <row r="801" spans="1:32" s="3" customFormat="1" ht="18" customHeight="1" x14ac:dyDescent="0.3">
      <c r="A801" s="10" t="s">
        <v>67</v>
      </c>
      <c r="B801" s="10">
        <v>5</v>
      </c>
      <c r="C801" s="10">
        <v>1</v>
      </c>
      <c r="D801" s="10">
        <v>3</v>
      </c>
      <c r="E801" s="10">
        <v>5</v>
      </c>
      <c r="F801" s="10">
        <v>3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>
        <f t="shared" si="20"/>
        <v>17</v>
      </c>
      <c r="R801" s="10">
        <v>1</v>
      </c>
      <c r="S801" s="23">
        <f t="shared" si="21"/>
        <v>0.19540229885057472</v>
      </c>
      <c r="T801" s="12" t="s">
        <v>427</v>
      </c>
      <c r="U801" s="11" t="s">
        <v>1053</v>
      </c>
      <c r="V801" s="13" t="s">
        <v>988</v>
      </c>
      <c r="W801" s="11" t="s">
        <v>226</v>
      </c>
      <c r="X801" s="9" t="s">
        <v>144</v>
      </c>
      <c r="Y801" s="8">
        <v>7</v>
      </c>
      <c r="Z801" s="14" t="s">
        <v>1054</v>
      </c>
      <c r="AA801" s="9" t="s">
        <v>1055</v>
      </c>
      <c r="AB801" s="9" t="s">
        <v>362</v>
      </c>
      <c r="AC801" s="27" t="s">
        <v>281</v>
      </c>
      <c r="AD801" s="21"/>
    </row>
    <row r="802" spans="1:32" s="3" customFormat="1" ht="18" customHeight="1" x14ac:dyDescent="0.3">
      <c r="A802" s="10" t="s">
        <v>73</v>
      </c>
      <c r="B802" s="10">
        <v>4</v>
      </c>
      <c r="C802" s="10">
        <v>1</v>
      </c>
      <c r="D802" s="10">
        <v>0</v>
      </c>
      <c r="E802" s="10">
        <v>0</v>
      </c>
      <c r="F802" s="10">
        <v>12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>
        <f t="shared" si="20"/>
        <v>17</v>
      </c>
      <c r="R802" s="10">
        <v>10</v>
      </c>
      <c r="S802" s="23">
        <f t="shared" si="21"/>
        <v>0.19540229885057472</v>
      </c>
      <c r="T802" s="12" t="s">
        <v>427</v>
      </c>
      <c r="U802" s="11" t="s">
        <v>594</v>
      </c>
      <c r="V802" s="13" t="s">
        <v>245</v>
      </c>
      <c r="W802" s="11" t="s">
        <v>204</v>
      </c>
      <c r="X802" s="9" t="s">
        <v>133</v>
      </c>
      <c r="Y802" s="8">
        <v>7</v>
      </c>
      <c r="Z802" s="14" t="s">
        <v>262</v>
      </c>
      <c r="AA802" s="9" t="s">
        <v>529</v>
      </c>
      <c r="AB802" s="9" t="s">
        <v>381</v>
      </c>
      <c r="AC802" s="27" t="s">
        <v>178</v>
      </c>
      <c r="AD802" s="21"/>
    </row>
    <row r="803" spans="1:32" s="3" customFormat="1" ht="18" customHeight="1" x14ac:dyDescent="0.3">
      <c r="A803" s="10" t="s">
        <v>589</v>
      </c>
      <c r="B803" s="10">
        <v>5</v>
      </c>
      <c r="C803" s="10">
        <v>4</v>
      </c>
      <c r="D803" s="10">
        <v>4</v>
      </c>
      <c r="E803" s="10">
        <v>0</v>
      </c>
      <c r="F803" s="10">
        <v>4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>
        <f t="shared" si="20"/>
        <v>17</v>
      </c>
      <c r="R803" s="10">
        <v>4</v>
      </c>
      <c r="S803" s="23">
        <f t="shared" si="21"/>
        <v>0.19540229885057472</v>
      </c>
      <c r="T803" s="12" t="s">
        <v>427</v>
      </c>
      <c r="U803" s="11" t="s">
        <v>1251</v>
      </c>
      <c r="V803" s="13" t="s">
        <v>466</v>
      </c>
      <c r="W803" s="11" t="s">
        <v>238</v>
      </c>
      <c r="X803" s="9" t="s">
        <v>150</v>
      </c>
      <c r="Y803" s="8">
        <v>7</v>
      </c>
      <c r="Z803" s="14" t="s">
        <v>398</v>
      </c>
      <c r="AA803" s="9" t="s">
        <v>1244</v>
      </c>
      <c r="AB803" s="9" t="s">
        <v>381</v>
      </c>
      <c r="AC803" s="27" t="s">
        <v>310</v>
      </c>
      <c r="AD803" s="21"/>
    </row>
    <row r="804" spans="1:32" s="3" customFormat="1" ht="18" customHeight="1" x14ac:dyDescent="0.3">
      <c r="A804" s="10" t="s">
        <v>67</v>
      </c>
      <c r="B804" s="10">
        <v>2</v>
      </c>
      <c r="C804" s="10">
        <v>1</v>
      </c>
      <c r="D804" s="10">
        <v>0</v>
      </c>
      <c r="E804" s="10">
        <v>11</v>
      </c>
      <c r="F804" s="10">
        <v>2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>
        <f t="shared" ref="Q804:Q836" si="22">B804+C804+D804+E804+F804</f>
        <v>16</v>
      </c>
      <c r="R804" s="10">
        <v>1</v>
      </c>
      <c r="S804" s="23">
        <f t="shared" si="21"/>
        <v>0.18390804597701149</v>
      </c>
      <c r="T804" s="12" t="s">
        <v>427</v>
      </c>
      <c r="U804" s="11" t="s">
        <v>616</v>
      </c>
      <c r="V804" s="13" t="s">
        <v>265</v>
      </c>
      <c r="W804" s="11" t="s">
        <v>322</v>
      </c>
      <c r="X804" s="9" t="s">
        <v>134</v>
      </c>
      <c r="Y804" s="8">
        <v>7</v>
      </c>
      <c r="Z804" s="14" t="s">
        <v>344</v>
      </c>
      <c r="AA804" s="9" t="s">
        <v>613</v>
      </c>
      <c r="AB804" s="9" t="s">
        <v>298</v>
      </c>
      <c r="AC804" s="27" t="s">
        <v>192</v>
      </c>
      <c r="AD804" s="21"/>
    </row>
    <row r="805" spans="1:32" s="3" customFormat="1" ht="18" customHeight="1" x14ac:dyDescent="0.3">
      <c r="A805" s="10" t="s">
        <v>67</v>
      </c>
      <c r="B805" s="10">
        <v>4</v>
      </c>
      <c r="C805" s="10">
        <v>2</v>
      </c>
      <c r="D805" s="10">
        <v>3</v>
      </c>
      <c r="E805" s="10">
        <v>1</v>
      </c>
      <c r="F805" s="10">
        <v>6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>
        <f t="shared" si="22"/>
        <v>16</v>
      </c>
      <c r="R805" s="10">
        <v>1</v>
      </c>
      <c r="S805" s="23">
        <f t="shared" si="21"/>
        <v>0.18390804597701149</v>
      </c>
      <c r="T805" s="12" t="s">
        <v>427</v>
      </c>
      <c r="U805" s="11" t="s">
        <v>1297</v>
      </c>
      <c r="V805" s="13" t="s">
        <v>265</v>
      </c>
      <c r="W805" s="11" t="s">
        <v>223</v>
      </c>
      <c r="X805" s="9" t="s">
        <v>151</v>
      </c>
      <c r="Y805" s="8">
        <v>7</v>
      </c>
      <c r="Z805" s="14" t="s">
        <v>258</v>
      </c>
      <c r="AA805" s="9" t="s">
        <v>651</v>
      </c>
      <c r="AB805" s="9" t="s">
        <v>209</v>
      </c>
      <c r="AC805" s="27" t="s">
        <v>322</v>
      </c>
      <c r="AD805" s="21"/>
      <c r="AE805" s="1"/>
      <c r="AF805" s="1"/>
    </row>
    <row r="806" spans="1:32" s="3" customFormat="1" ht="35.25" customHeight="1" x14ac:dyDescent="0.3">
      <c r="A806" s="10" t="s">
        <v>71</v>
      </c>
      <c r="B806" s="10">
        <v>5</v>
      </c>
      <c r="C806" s="10">
        <v>0</v>
      </c>
      <c r="D806" s="10">
        <v>0</v>
      </c>
      <c r="E806" s="10">
        <v>1</v>
      </c>
      <c r="F806" s="10">
        <v>10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>
        <f t="shared" si="22"/>
        <v>16</v>
      </c>
      <c r="R806" s="10">
        <v>2</v>
      </c>
      <c r="S806" s="23">
        <f t="shared" si="21"/>
        <v>0.18390804597701149</v>
      </c>
      <c r="T806" s="12" t="s">
        <v>427</v>
      </c>
      <c r="U806" s="11" t="s">
        <v>2031</v>
      </c>
      <c r="V806" s="13" t="s">
        <v>249</v>
      </c>
      <c r="W806" s="11" t="s">
        <v>238</v>
      </c>
      <c r="X806" s="9" t="s">
        <v>170</v>
      </c>
      <c r="Y806" s="8">
        <v>7</v>
      </c>
      <c r="Z806" s="14">
        <v>3</v>
      </c>
      <c r="AA806" s="9" t="s">
        <v>2014</v>
      </c>
      <c r="AB806" s="9" t="s">
        <v>2015</v>
      </c>
      <c r="AC806" s="27" t="s">
        <v>2129</v>
      </c>
      <c r="AD806" s="21"/>
    </row>
    <row r="807" spans="1:32" s="3" customFormat="1" ht="18" customHeight="1" x14ac:dyDescent="0.3">
      <c r="A807" s="10" t="s">
        <v>73</v>
      </c>
      <c r="B807" s="10">
        <v>5</v>
      </c>
      <c r="C807" s="10">
        <v>1</v>
      </c>
      <c r="D807" s="10">
        <v>1</v>
      </c>
      <c r="E807" s="10">
        <v>2</v>
      </c>
      <c r="F807" s="10">
        <v>6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>
        <f t="shared" si="22"/>
        <v>15</v>
      </c>
      <c r="R807" s="10">
        <v>7</v>
      </c>
      <c r="S807" s="23">
        <f t="shared" si="21"/>
        <v>0.17241379310344829</v>
      </c>
      <c r="T807" s="12" t="s">
        <v>427</v>
      </c>
      <c r="U807" s="11" t="s">
        <v>761</v>
      </c>
      <c r="V807" s="13" t="s">
        <v>762</v>
      </c>
      <c r="W807" s="11" t="s">
        <v>207</v>
      </c>
      <c r="X807" s="9" t="s">
        <v>138</v>
      </c>
      <c r="Y807" s="8">
        <v>7</v>
      </c>
      <c r="Z807" s="14" t="s">
        <v>729</v>
      </c>
      <c r="AA807" s="9" t="s">
        <v>730</v>
      </c>
      <c r="AB807" s="9" t="s">
        <v>274</v>
      </c>
      <c r="AC807" s="27" t="s">
        <v>731</v>
      </c>
      <c r="AD807" s="21"/>
    </row>
    <row r="808" spans="1:32" s="1" customFormat="1" ht="18" customHeight="1" x14ac:dyDescent="0.3">
      <c r="A808" s="107" t="s">
        <v>67</v>
      </c>
      <c r="B808" s="107">
        <v>5</v>
      </c>
      <c r="C808" s="107">
        <v>0</v>
      </c>
      <c r="D808" s="107">
        <v>0</v>
      </c>
      <c r="E808" s="107">
        <v>3</v>
      </c>
      <c r="F808" s="107">
        <v>8</v>
      </c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>
        <f>B808+C808+D808+E808+F808</f>
        <v>16</v>
      </c>
      <c r="R808" s="107">
        <v>1</v>
      </c>
      <c r="S808" s="23">
        <f t="shared" si="21"/>
        <v>0.18390804597701149</v>
      </c>
      <c r="T808" s="12" t="s">
        <v>427</v>
      </c>
      <c r="U808" s="11" t="s">
        <v>2143</v>
      </c>
      <c r="V808" s="13" t="s">
        <v>245</v>
      </c>
      <c r="W808" s="11" t="s">
        <v>374</v>
      </c>
      <c r="X808" s="110" t="s">
        <v>2131</v>
      </c>
      <c r="Y808" s="111">
        <v>7</v>
      </c>
      <c r="Z808" s="14" t="s">
        <v>344</v>
      </c>
      <c r="AA808" s="110" t="s">
        <v>2130</v>
      </c>
      <c r="AB808" s="110" t="s">
        <v>387</v>
      </c>
      <c r="AC808" s="110" t="s">
        <v>610</v>
      </c>
    </row>
    <row r="809" spans="1:32" s="3" customFormat="1" ht="18" customHeight="1" x14ac:dyDescent="0.3">
      <c r="A809" s="10" t="s">
        <v>67</v>
      </c>
      <c r="B809" s="10">
        <v>3</v>
      </c>
      <c r="C809" s="10">
        <v>2</v>
      </c>
      <c r="D809" s="10">
        <v>8</v>
      </c>
      <c r="E809" s="10">
        <v>0</v>
      </c>
      <c r="F809" s="10">
        <v>2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>
        <f t="shared" si="22"/>
        <v>15</v>
      </c>
      <c r="R809" s="10">
        <v>5</v>
      </c>
      <c r="S809" s="23">
        <f t="shared" si="21"/>
        <v>0.17241379310344829</v>
      </c>
      <c r="T809" s="12" t="s">
        <v>427</v>
      </c>
      <c r="U809" s="11" t="s">
        <v>327</v>
      </c>
      <c r="V809" s="13" t="s">
        <v>301</v>
      </c>
      <c r="W809" s="11" t="s">
        <v>218</v>
      </c>
      <c r="X809" s="9" t="s">
        <v>150</v>
      </c>
      <c r="Y809" s="8">
        <v>7</v>
      </c>
      <c r="Z809" s="14" t="s">
        <v>344</v>
      </c>
      <c r="AA809" s="9" t="s">
        <v>1244</v>
      </c>
      <c r="AB809" s="9" t="s">
        <v>381</v>
      </c>
      <c r="AC809" s="27" t="s">
        <v>310</v>
      </c>
      <c r="AD809" s="21"/>
    </row>
    <row r="810" spans="1:32" s="3" customFormat="1" ht="18" customHeight="1" x14ac:dyDescent="0.3">
      <c r="A810" s="10" t="s">
        <v>68</v>
      </c>
      <c r="B810" s="10">
        <v>1</v>
      </c>
      <c r="C810" s="10">
        <v>1</v>
      </c>
      <c r="D810" s="10">
        <v>2</v>
      </c>
      <c r="E810" s="10">
        <v>3</v>
      </c>
      <c r="F810" s="10">
        <v>8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>
        <f t="shared" si="22"/>
        <v>15</v>
      </c>
      <c r="R810" s="10">
        <v>1</v>
      </c>
      <c r="S810" s="23">
        <f t="shared" si="21"/>
        <v>0.17241379310344829</v>
      </c>
      <c r="T810" s="12" t="s">
        <v>427</v>
      </c>
      <c r="U810" s="11" t="s">
        <v>1778</v>
      </c>
      <c r="V810" s="13" t="s">
        <v>220</v>
      </c>
      <c r="W810" s="11" t="s">
        <v>184</v>
      </c>
      <c r="X810" s="9" t="s">
        <v>162</v>
      </c>
      <c r="Y810" s="8">
        <v>7</v>
      </c>
      <c r="Z810" s="14" t="s">
        <v>262</v>
      </c>
      <c r="AA810" s="9" t="s">
        <v>1770</v>
      </c>
      <c r="AB810" s="9" t="s">
        <v>362</v>
      </c>
      <c r="AC810" s="27" t="s">
        <v>1771</v>
      </c>
      <c r="AD810" s="21"/>
    </row>
    <row r="811" spans="1:32" s="3" customFormat="1" ht="18" customHeight="1" x14ac:dyDescent="0.3">
      <c r="A811" s="10" t="s">
        <v>69</v>
      </c>
      <c r="B811" s="10">
        <v>3</v>
      </c>
      <c r="C811" s="10">
        <v>2</v>
      </c>
      <c r="D811" s="10">
        <v>9</v>
      </c>
      <c r="E811" s="10">
        <v>0</v>
      </c>
      <c r="F811" s="10"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>
        <f t="shared" si="22"/>
        <v>14</v>
      </c>
      <c r="R811" s="10">
        <v>2</v>
      </c>
      <c r="S811" s="23">
        <f t="shared" si="21"/>
        <v>0.16091954022988506</v>
      </c>
      <c r="T811" s="12" t="s">
        <v>427</v>
      </c>
      <c r="U811" s="11" t="s">
        <v>1213</v>
      </c>
      <c r="V811" s="13" t="s">
        <v>209</v>
      </c>
      <c r="W811" s="11" t="s">
        <v>223</v>
      </c>
      <c r="X811" s="9" t="s">
        <v>148</v>
      </c>
      <c r="Y811" s="8">
        <v>7</v>
      </c>
      <c r="Z811" s="14" t="s">
        <v>1214</v>
      </c>
      <c r="AA811" s="9" t="s">
        <v>1210</v>
      </c>
      <c r="AB811" s="9" t="s">
        <v>247</v>
      </c>
      <c r="AC811" s="27" t="s">
        <v>731</v>
      </c>
      <c r="AD811" s="21"/>
      <c r="AE811" s="15"/>
      <c r="AF811" s="15"/>
    </row>
    <row r="812" spans="1:32" s="3" customFormat="1" ht="18" customHeight="1" x14ac:dyDescent="0.3">
      <c r="A812" s="10" t="s">
        <v>67</v>
      </c>
      <c r="B812" s="10">
        <v>5</v>
      </c>
      <c r="C812" s="10">
        <v>3</v>
      </c>
      <c r="D812" s="10">
        <v>5</v>
      </c>
      <c r="E812" s="10">
        <v>1</v>
      </c>
      <c r="F812" s="10">
        <v>0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>
        <f t="shared" si="22"/>
        <v>14</v>
      </c>
      <c r="R812" s="10">
        <v>3</v>
      </c>
      <c r="S812" s="23">
        <f t="shared" si="21"/>
        <v>0.16091954022988506</v>
      </c>
      <c r="T812" s="12" t="s">
        <v>427</v>
      </c>
      <c r="U812" s="11" t="s">
        <v>1539</v>
      </c>
      <c r="V812" s="13" t="s">
        <v>1540</v>
      </c>
      <c r="W812" s="11" t="s">
        <v>1541</v>
      </c>
      <c r="X812" s="9" t="s">
        <v>154</v>
      </c>
      <c r="Y812" s="8">
        <v>7</v>
      </c>
      <c r="Z812" s="14" t="s">
        <v>1444</v>
      </c>
      <c r="AA812" s="9" t="s">
        <v>1056</v>
      </c>
      <c r="AB812" s="9" t="s">
        <v>416</v>
      </c>
      <c r="AC812" s="27" t="s">
        <v>190</v>
      </c>
      <c r="AD812" s="21"/>
      <c r="AE812" s="25"/>
      <c r="AF812" s="25"/>
    </row>
    <row r="813" spans="1:32" s="3" customFormat="1" ht="18" customHeight="1" x14ac:dyDescent="0.3">
      <c r="A813" s="10" t="s">
        <v>1252</v>
      </c>
      <c r="B813" s="10">
        <v>5</v>
      </c>
      <c r="C813" s="10">
        <v>1</v>
      </c>
      <c r="D813" s="10">
        <v>4</v>
      </c>
      <c r="E813" s="10">
        <v>4</v>
      </c>
      <c r="F813" s="10">
        <v>0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>
        <f t="shared" si="22"/>
        <v>14</v>
      </c>
      <c r="R813" s="10">
        <v>6</v>
      </c>
      <c r="S813" s="23">
        <f t="shared" si="21"/>
        <v>0.16091954022988506</v>
      </c>
      <c r="T813" s="12" t="s">
        <v>427</v>
      </c>
      <c r="U813" s="11" t="s">
        <v>1253</v>
      </c>
      <c r="V813" s="13" t="s">
        <v>249</v>
      </c>
      <c r="W813" s="11" t="s">
        <v>202</v>
      </c>
      <c r="X813" s="9" t="s">
        <v>150</v>
      </c>
      <c r="Y813" s="8">
        <v>7</v>
      </c>
      <c r="Z813" s="14" t="s">
        <v>272</v>
      </c>
      <c r="AA813" s="9" t="s">
        <v>1244</v>
      </c>
      <c r="AB813" s="9" t="s">
        <v>381</v>
      </c>
      <c r="AC813" s="27" t="s">
        <v>310</v>
      </c>
      <c r="AD813" s="21"/>
    </row>
    <row r="814" spans="1:32" s="3" customFormat="1" ht="18" customHeight="1" x14ac:dyDescent="0.3">
      <c r="A814" s="10" t="s">
        <v>67</v>
      </c>
      <c r="B814" s="10">
        <v>3</v>
      </c>
      <c r="C814" s="10">
        <v>1</v>
      </c>
      <c r="D814" s="10">
        <v>4</v>
      </c>
      <c r="E814" s="10">
        <v>2</v>
      </c>
      <c r="F814" s="10">
        <v>4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>
        <f t="shared" si="22"/>
        <v>14</v>
      </c>
      <c r="R814" s="10">
        <v>6</v>
      </c>
      <c r="S814" s="23">
        <f t="shared" si="21"/>
        <v>0.16091954022988506</v>
      </c>
      <c r="T814" s="12" t="s">
        <v>427</v>
      </c>
      <c r="U814" s="11" t="s">
        <v>1746</v>
      </c>
      <c r="V814" s="13" t="s">
        <v>260</v>
      </c>
      <c r="W814" s="11" t="s">
        <v>226</v>
      </c>
      <c r="X814" s="9" t="s">
        <v>169</v>
      </c>
      <c r="Y814" s="8">
        <v>7</v>
      </c>
      <c r="Z814" s="14" t="s">
        <v>272</v>
      </c>
      <c r="AA814" s="9" t="s">
        <v>1497</v>
      </c>
      <c r="AB814" s="9" t="s">
        <v>2049</v>
      </c>
      <c r="AC814" s="27" t="s">
        <v>226</v>
      </c>
      <c r="AD814" s="21"/>
      <c r="AE814" s="15"/>
      <c r="AF814" s="15"/>
    </row>
    <row r="815" spans="1:32" s="3" customFormat="1" ht="18" customHeight="1" x14ac:dyDescent="0.3">
      <c r="A815" s="10" t="s">
        <v>1254</v>
      </c>
      <c r="B815" s="10">
        <v>2</v>
      </c>
      <c r="C815" s="10">
        <v>3</v>
      </c>
      <c r="D815" s="10">
        <v>6</v>
      </c>
      <c r="E815" s="10">
        <v>3</v>
      </c>
      <c r="F815" s="10">
        <v>0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>
        <f t="shared" si="22"/>
        <v>14</v>
      </c>
      <c r="R815" s="10">
        <v>6</v>
      </c>
      <c r="S815" s="23">
        <f t="shared" si="21"/>
        <v>0.16091954022988506</v>
      </c>
      <c r="T815" s="12" t="s">
        <v>427</v>
      </c>
      <c r="U815" s="11" t="s">
        <v>908</v>
      </c>
      <c r="V815" s="13" t="s">
        <v>265</v>
      </c>
      <c r="W815" s="11" t="s">
        <v>294</v>
      </c>
      <c r="X815" s="9" t="s">
        <v>150</v>
      </c>
      <c r="Y815" s="8">
        <v>7</v>
      </c>
      <c r="Z815" s="14" t="s">
        <v>344</v>
      </c>
      <c r="AA815" s="9" t="s">
        <v>1244</v>
      </c>
      <c r="AB815" s="9" t="s">
        <v>381</v>
      </c>
      <c r="AC815" s="27" t="s">
        <v>310</v>
      </c>
      <c r="AD815" s="21"/>
    </row>
    <row r="816" spans="1:32" s="3" customFormat="1" ht="18" customHeight="1" x14ac:dyDescent="0.3">
      <c r="A816" s="10" t="s">
        <v>67</v>
      </c>
      <c r="B816" s="10">
        <v>5</v>
      </c>
      <c r="C816" s="10">
        <v>0</v>
      </c>
      <c r="D816" s="10">
        <v>0</v>
      </c>
      <c r="E816" s="10">
        <v>0</v>
      </c>
      <c r="F816" s="10">
        <v>8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>
        <f t="shared" si="22"/>
        <v>13</v>
      </c>
      <c r="R816" s="10">
        <v>1</v>
      </c>
      <c r="S816" s="23">
        <f t="shared" si="21"/>
        <v>0.14942528735632185</v>
      </c>
      <c r="T816" s="12" t="s">
        <v>427</v>
      </c>
      <c r="U816" s="11" t="s">
        <v>315</v>
      </c>
      <c r="V816" s="13" t="s">
        <v>333</v>
      </c>
      <c r="W816" s="11" t="s">
        <v>204</v>
      </c>
      <c r="X816" s="9" t="s">
        <v>152</v>
      </c>
      <c r="Y816" s="8">
        <v>7</v>
      </c>
      <c r="Z816" s="14" t="s">
        <v>398</v>
      </c>
      <c r="AA816" s="9" t="s">
        <v>1314</v>
      </c>
      <c r="AB816" s="9" t="s">
        <v>1315</v>
      </c>
      <c r="AC816" s="27" t="s">
        <v>340</v>
      </c>
      <c r="AD816" s="21"/>
    </row>
    <row r="817" spans="1:32" s="3" customFormat="1" ht="18" customHeight="1" x14ac:dyDescent="0.3">
      <c r="A817" s="10" t="s">
        <v>69</v>
      </c>
      <c r="B817" s="10">
        <v>4</v>
      </c>
      <c r="C817" s="10">
        <v>1</v>
      </c>
      <c r="D817" s="10">
        <v>0</v>
      </c>
      <c r="E817" s="10">
        <v>2</v>
      </c>
      <c r="F817" s="10">
        <v>6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>
        <f t="shared" si="22"/>
        <v>13</v>
      </c>
      <c r="R817" s="10">
        <v>5</v>
      </c>
      <c r="S817" s="23">
        <f t="shared" si="21"/>
        <v>0.14942528735632185</v>
      </c>
      <c r="T817" s="12" t="s">
        <v>427</v>
      </c>
      <c r="U817" s="11" t="s">
        <v>1945</v>
      </c>
      <c r="V817" s="13" t="s">
        <v>283</v>
      </c>
      <c r="W817" s="11" t="s">
        <v>322</v>
      </c>
      <c r="X817" s="9" t="s">
        <v>165</v>
      </c>
      <c r="Y817" s="8">
        <v>7</v>
      </c>
      <c r="Z817" s="14" t="s">
        <v>262</v>
      </c>
      <c r="AA817" s="9" t="s">
        <v>1917</v>
      </c>
      <c r="AB817" s="9" t="s">
        <v>1909</v>
      </c>
      <c r="AC817" s="27" t="s">
        <v>610</v>
      </c>
      <c r="AD817" s="21"/>
    </row>
    <row r="818" spans="1:32" s="3" customFormat="1" ht="18" customHeight="1" x14ac:dyDescent="0.3">
      <c r="A818" s="10" t="s">
        <v>67</v>
      </c>
      <c r="B818" s="10">
        <v>3</v>
      </c>
      <c r="C818" s="10">
        <v>0</v>
      </c>
      <c r="D818" s="10">
        <v>4</v>
      </c>
      <c r="E818" s="10">
        <v>2</v>
      </c>
      <c r="F818" s="10">
        <v>4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>
        <f t="shared" si="22"/>
        <v>13</v>
      </c>
      <c r="R818" s="10">
        <v>10</v>
      </c>
      <c r="S818" s="23">
        <f t="shared" si="21"/>
        <v>0.14942528735632185</v>
      </c>
      <c r="T818" s="12" t="s">
        <v>427</v>
      </c>
      <c r="U818" s="11" t="s">
        <v>1616</v>
      </c>
      <c r="V818" s="13" t="s">
        <v>211</v>
      </c>
      <c r="W818" s="11" t="s">
        <v>690</v>
      </c>
      <c r="X818" s="9" t="s">
        <v>155</v>
      </c>
      <c r="Y818" s="8">
        <v>7</v>
      </c>
      <c r="Z818" s="14" t="s">
        <v>1605</v>
      </c>
      <c r="AA818" s="9" t="s">
        <v>1592</v>
      </c>
      <c r="AB818" s="9" t="s">
        <v>387</v>
      </c>
      <c r="AC818" s="27" t="s">
        <v>433</v>
      </c>
      <c r="AD818" s="21"/>
    </row>
    <row r="819" spans="1:32" s="3" customFormat="1" ht="18" customHeight="1" x14ac:dyDescent="0.3">
      <c r="A819" s="10" t="s">
        <v>70</v>
      </c>
      <c r="B819" s="10">
        <v>2</v>
      </c>
      <c r="C819" s="10">
        <v>0</v>
      </c>
      <c r="D819" s="10">
        <v>5</v>
      </c>
      <c r="E819" s="10">
        <v>3</v>
      </c>
      <c r="F819" s="10">
        <v>2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>
        <f t="shared" si="22"/>
        <v>12</v>
      </c>
      <c r="R819" s="10">
        <v>3</v>
      </c>
      <c r="S819" s="23">
        <f t="shared" si="21"/>
        <v>0.13793103448275862</v>
      </c>
      <c r="T819" s="12" t="s">
        <v>427</v>
      </c>
      <c r="U819" s="11" t="s">
        <v>1967</v>
      </c>
      <c r="V819" s="13" t="s">
        <v>403</v>
      </c>
      <c r="W819" s="11" t="s">
        <v>347</v>
      </c>
      <c r="X819" s="9" t="s">
        <v>166</v>
      </c>
      <c r="Y819" s="8">
        <v>7</v>
      </c>
      <c r="Z819" s="14" t="s">
        <v>262</v>
      </c>
      <c r="AA819" s="9" t="s">
        <v>1965</v>
      </c>
      <c r="AB819" s="9" t="s">
        <v>381</v>
      </c>
      <c r="AC819" s="27" t="s">
        <v>187</v>
      </c>
      <c r="AD819" s="21"/>
    </row>
    <row r="820" spans="1:32" s="3" customFormat="1" ht="18" customHeight="1" x14ac:dyDescent="0.3">
      <c r="A820" s="10" t="s">
        <v>581</v>
      </c>
      <c r="B820" s="10">
        <v>3</v>
      </c>
      <c r="C820" s="10">
        <v>1</v>
      </c>
      <c r="D820" s="10">
        <v>0</v>
      </c>
      <c r="E820" s="10">
        <v>0</v>
      </c>
      <c r="F820" s="10">
        <v>8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>
        <f t="shared" si="22"/>
        <v>12</v>
      </c>
      <c r="R820" s="10">
        <v>8</v>
      </c>
      <c r="S820" s="23">
        <f t="shared" si="21"/>
        <v>0.13793103448275862</v>
      </c>
      <c r="T820" s="12" t="s">
        <v>427</v>
      </c>
      <c r="U820" s="11" t="s">
        <v>763</v>
      </c>
      <c r="V820" s="13" t="s">
        <v>764</v>
      </c>
      <c r="W820" s="11" t="s">
        <v>236</v>
      </c>
      <c r="X820" s="9" t="s">
        <v>138</v>
      </c>
      <c r="Y820" s="8">
        <v>7</v>
      </c>
      <c r="Z820" s="14" t="s">
        <v>729</v>
      </c>
      <c r="AA820" s="9" t="s">
        <v>730</v>
      </c>
      <c r="AB820" s="9" t="s">
        <v>274</v>
      </c>
      <c r="AC820" s="27" t="s">
        <v>731</v>
      </c>
      <c r="AD820" s="21"/>
    </row>
    <row r="821" spans="1:32" s="3" customFormat="1" ht="18" customHeight="1" x14ac:dyDescent="0.3">
      <c r="A821" s="10" t="s">
        <v>69</v>
      </c>
      <c r="B821" s="10">
        <v>1</v>
      </c>
      <c r="C821" s="10">
        <v>0</v>
      </c>
      <c r="D821" s="10">
        <v>6</v>
      </c>
      <c r="E821" s="10">
        <v>5</v>
      </c>
      <c r="F821" s="10">
        <v>0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>
        <f t="shared" si="22"/>
        <v>12</v>
      </c>
      <c r="R821" s="10">
        <v>4</v>
      </c>
      <c r="S821" s="23">
        <f t="shared" si="21"/>
        <v>0.13793103448275862</v>
      </c>
      <c r="T821" s="12" t="s">
        <v>427</v>
      </c>
      <c r="U821" s="11" t="s">
        <v>1009</v>
      </c>
      <c r="V821" s="13" t="s">
        <v>260</v>
      </c>
      <c r="W821" s="11" t="s">
        <v>322</v>
      </c>
      <c r="X821" s="9" t="s">
        <v>143</v>
      </c>
      <c r="Y821" s="8">
        <v>7</v>
      </c>
      <c r="Z821" s="14" t="s">
        <v>344</v>
      </c>
      <c r="AA821" s="9" t="s">
        <v>1006</v>
      </c>
      <c r="AB821" s="9" t="s">
        <v>173</v>
      </c>
      <c r="AC821" s="27" t="s">
        <v>187</v>
      </c>
      <c r="AD821" s="21"/>
    </row>
    <row r="822" spans="1:32" s="3" customFormat="1" ht="33.75" customHeight="1" x14ac:dyDescent="0.3">
      <c r="A822" s="10" t="s">
        <v>74</v>
      </c>
      <c r="B822" s="10">
        <v>0</v>
      </c>
      <c r="C822" s="10">
        <v>2</v>
      </c>
      <c r="D822" s="10">
        <v>6</v>
      </c>
      <c r="E822" s="10">
        <v>0</v>
      </c>
      <c r="F822" s="10">
        <v>4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>
        <f t="shared" si="22"/>
        <v>12</v>
      </c>
      <c r="R822" s="10">
        <v>3</v>
      </c>
      <c r="S822" s="23">
        <f t="shared" si="21"/>
        <v>0.13793103448275862</v>
      </c>
      <c r="T822" s="12" t="s">
        <v>427</v>
      </c>
      <c r="U822" s="11" t="s">
        <v>2032</v>
      </c>
      <c r="V822" s="13" t="s">
        <v>2033</v>
      </c>
      <c r="W822" s="11" t="s">
        <v>233</v>
      </c>
      <c r="X822" s="9" t="s">
        <v>170</v>
      </c>
      <c r="Y822" s="8">
        <v>7</v>
      </c>
      <c r="Z822" s="14">
        <v>4</v>
      </c>
      <c r="AA822" s="9" t="s">
        <v>2014</v>
      </c>
      <c r="AB822" s="9" t="s">
        <v>2015</v>
      </c>
      <c r="AC822" s="27" t="s">
        <v>2129</v>
      </c>
      <c r="AD822" s="21"/>
    </row>
    <row r="823" spans="1:32" s="3" customFormat="1" ht="18" customHeight="1" x14ac:dyDescent="0.3">
      <c r="A823" s="10" t="s">
        <v>74</v>
      </c>
      <c r="B823" s="10">
        <v>5</v>
      </c>
      <c r="C823" s="10">
        <v>3</v>
      </c>
      <c r="D823" s="10">
        <v>0</v>
      </c>
      <c r="E823" s="10">
        <v>2</v>
      </c>
      <c r="F823" s="10">
        <v>2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>
        <f t="shared" si="22"/>
        <v>12</v>
      </c>
      <c r="R823" s="10">
        <v>11</v>
      </c>
      <c r="S823" s="23">
        <f t="shared" si="21"/>
        <v>0.13793103448275862</v>
      </c>
      <c r="T823" s="12" t="s">
        <v>427</v>
      </c>
      <c r="U823" s="11" t="s">
        <v>2000</v>
      </c>
      <c r="V823" s="13" t="s">
        <v>2001</v>
      </c>
      <c r="W823" s="11" t="s">
        <v>236</v>
      </c>
      <c r="X823" s="9" t="s">
        <v>168</v>
      </c>
      <c r="Y823" s="8">
        <v>7</v>
      </c>
      <c r="Z823" s="14">
        <v>3</v>
      </c>
      <c r="AA823" s="9" t="s">
        <v>1990</v>
      </c>
      <c r="AB823" s="9" t="s">
        <v>362</v>
      </c>
      <c r="AC823" s="27" t="s">
        <v>1991</v>
      </c>
      <c r="AD823" s="21"/>
    </row>
    <row r="824" spans="1:32" s="3" customFormat="1" ht="18" customHeight="1" x14ac:dyDescent="0.3">
      <c r="A824" s="10" t="s">
        <v>71</v>
      </c>
      <c r="B824" s="10">
        <v>1</v>
      </c>
      <c r="C824" s="10">
        <v>2</v>
      </c>
      <c r="D824" s="10">
        <v>4</v>
      </c>
      <c r="E824" s="10">
        <v>0</v>
      </c>
      <c r="F824" s="10">
        <v>5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>
        <f t="shared" si="22"/>
        <v>12</v>
      </c>
      <c r="R824" s="10">
        <v>6</v>
      </c>
      <c r="S824" s="23">
        <f t="shared" si="21"/>
        <v>0.13793103448275862</v>
      </c>
      <c r="T824" s="12" t="s">
        <v>427</v>
      </c>
      <c r="U824" s="11" t="s">
        <v>1946</v>
      </c>
      <c r="V824" s="13" t="s">
        <v>265</v>
      </c>
      <c r="W824" s="11" t="s">
        <v>218</v>
      </c>
      <c r="X824" s="9" t="s">
        <v>165</v>
      </c>
      <c r="Y824" s="8">
        <v>7</v>
      </c>
      <c r="Z824" s="14" t="s">
        <v>1891</v>
      </c>
      <c r="AA824" s="9" t="s">
        <v>1908</v>
      </c>
      <c r="AB824" s="9" t="s">
        <v>1909</v>
      </c>
      <c r="AC824" s="27" t="s">
        <v>610</v>
      </c>
      <c r="AD824" s="21"/>
    </row>
    <row r="825" spans="1:32" s="3" customFormat="1" ht="34.5" customHeight="1" x14ac:dyDescent="0.3">
      <c r="A825" s="10" t="s">
        <v>70</v>
      </c>
      <c r="B825" s="10">
        <v>2</v>
      </c>
      <c r="C825" s="10">
        <v>1</v>
      </c>
      <c r="D825" s="10">
        <v>0</v>
      </c>
      <c r="E825" s="10">
        <v>1</v>
      </c>
      <c r="F825" s="10">
        <v>8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>
        <f t="shared" si="22"/>
        <v>12</v>
      </c>
      <c r="R825" s="10">
        <v>3</v>
      </c>
      <c r="S825" s="23">
        <f t="shared" si="21"/>
        <v>0.13793103448275862</v>
      </c>
      <c r="T825" s="12" t="s">
        <v>427</v>
      </c>
      <c r="U825" s="11" t="s">
        <v>2034</v>
      </c>
      <c r="V825" s="13" t="s">
        <v>2035</v>
      </c>
      <c r="W825" s="11" t="s">
        <v>2036</v>
      </c>
      <c r="X825" s="9" t="s">
        <v>170</v>
      </c>
      <c r="Y825" s="8">
        <v>7</v>
      </c>
      <c r="Z825" s="14">
        <v>3</v>
      </c>
      <c r="AA825" s="9" t="s">
        <v>2014</v>
      </c>
      <c r="AB825" s="9" t="s">
        <v>2015</v>
      </c>
      <c r="AC825" s="27" t="s">
        <v>2129</v>
      </c>
      <c r="AD825" s="21"/>
    </row>
    <row r="826" spans="1:32" s="3" customFormat="1" ht="18" customHeight="1" x14ac:dyDescent="0.3">
      <c r="A826" s="10" t="s">
        <v>581</v>
      </c>
      <c r="B826" s="10">
        <v>2</v>
      </c>
      <c r="C826" s="10">
        <v>0</v>
      </c>
      <c r="D826" s="10">
        <v>8</v>
      </c>
      <c r="E826" s="10">
        <v>2</v>
      </c>
      <c r="F826" s="10">
        <v>0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>
        <f t="shared" si="22"/>
        <v>12</v>
      </c>
      <c r="R826" s="10">
        <v>7</v>
      </c>
      <c r="S826" s="23">
        <f t="shared" si="21"/>
        <v>0.13793103448275862</v>
      </c>
      <c r="T826" s="12" t="s">
        <v>427</v>
      </c>
      <c r="U826" s="11" t="s">
        <v>1255</v>
      </c>
      <c r="V826" s="13" t="s">
        <v>450</v>
      </c>
      <c r="W826" s="11" t="s">
        <v>192</v>
      </c>
      <c r="X826" s="9" t="s">
        <v>150</v>
      </c>
      <c r="Y826" s="8">
        <v>7</v>
      </c>
      <c r="Z826" s="14" t="s">
        <v>256</v>
      </c>
      <c r="AA826" s="9" t="s">
        <v>1244</v>
      </c>
      <c r="AB826" s="9" t="s">
        <v>381</v>
      </c>
      <c r="AC826" s="27" t="s">
        <v>310</v>
      </c>
      <c r="AD826" s="21"/>
    </row>
    <row r="827" spans="1:32" s="3" customFormat="1" ht="18" customHeight="1" x14ac:dyDescent="0.3">
      <c r="A827" s="10" t="s">
        <v>68</v>
      </c>
      <c r="B827" s="10">
        <v>4</v>
      </c>
      <c r="C827" s="10">
        <v>0</v>
      </c>
      <c r="D827" s="10">
        <v>4</v>
      </c>
      <c r="E827" s="10">
        <v>4</v>
      </c>
      <c r="F827" s="10">
        <v>0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>
        <f t="shared" si="22"/>
        <v>12</v>
      </c>
      <c r="R827" s="10">
        <v>7</v>
      </c>
      <c r="S827" s="23">
        <f t="shared" si="21"/>
        <v>0.13793103448275862</v>
      </c>
      <c r="T827" s="12" t="s">
        <v>427</v>
      </c>
      <c r="U827" s="11" t="s">
        <v>1256</v>
      </c>
      <c r="V827" s="13" t="s">
        <v>217</v>
      </c>
      <c r="W827" s="11" t="s">
        <v>199</v>
      </c>
      <c r="X827" s="9" t="s">
        <v>150</v>
      </c>
      <c r="Y827" s="8">
        <v>7</v>
      </c>
      <c r="Z827" s="14" t="s">
        <v>344</v>
      </c>
      <c r="AA827" s="9" t="s">
        <v>1244</v>
      </c>
      <c r="AB827" s="9" t="s">
        <v>381</v>
      </c>
      <c r="AC827" s="27" t="s">
        <v>310</v>
      </c>
      <c r="AD827" s="21"/>
    </row>
    <row r="828" spans="1:32" s="20" customFormat="1" ht="18" customHeight="1" x14ac:dyDescent="0.3">
      <c r="A828" s="10" t="s">
        <v>67</v>
      </c>
      <c r="B828" s="10">
        <v>3</v>
      </c>
      <c r="C828" s="10">
        <v>0</v>
      </c>
      <c r="D828" s="10">
        <v>0</v>
      </c>
      <c r="E828" s="10">
        <v>2</v>
      </c>
      <c r="F828" s="10">
        <v>6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>
        <f t="shared" si="22"/>
        <v>11</v>
      </c>
      <c r="R828" s="10">
        <v>5</v>
      </c>
      <c r="S828" s="23">
        <f t="shared" si="21"/>
        <v>0.12643678160919541</v>
      </c>
      <c r="T828" s="12" t="s">
        <v>427</v>
      </c>
      <c r="U828" s="11" t="s">
        <v>1010</v>
      </c>
      <c r="V828" s="13" t="s">
        <v>249</v>
      </c>
      <c r="W828" s="11" t="s">
        <v>690</v>
      </c>
      <c r="X828" s="9" t="s">
        <v>143</v>
      </c>
      <c r="Y828" s="8">
        <v>7</v>
      </c>
      <c r="Z828" s="14" t="s">
        <v>344</v>
      </c>
      <c r="AA828" s="9" t="s">
        <v>1006</v>
      </c>
      <c r="AB828" s="9" t="s">
        <v>173</v>
      </c>
      <c r="AC828" s="27" t="s">
        <v>187</v>
      </c>
      <c r="AD828" s="21"/>
      <c r="AE828" s="3"/>
      <c r="AF828" s="3"/>
    </row>
    <row r="829" spans="1:32" s="20" customFormat="1" ht="33.75" customHeight="1" x14ac:dyDescent="0.3">
      <c r="A829" s="10" t="s">
        <v>72</v>
      </c>
      <c r="B829" s="10">
        <v>3</v>
      </c>
      <c r="C829" s="10">
        <v>3</v>
      </c>
      <c r="D829" s="10">
        <v>0</v>
      </c>
      <c r="E829" s="10">
        <v>0</v>
      </c>
      <c r="F829" s="10">
        <v>5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>
        <f t="shared" si="22"/>
        <v>11</v>
      </c>
      <c r="R829" s="10">
        <v>4</v>
      </c>
      <c r="S829" s="23">
        <f t="shared" ref="S829:S849" si="23">Q829/87</f>
        <v>0.12643678160919541</v>
      </c>
      <c r="T829" s="12" t="s">
        <v>427</v>
      </c>
      <c r="U829" s="11" t="s">
        <v>2037</v>
      </c>
      <c r="V829" s="13" t="s">
        <v>245</v>
      </c>
      <c r="W829" s="11" t="s">
        <v>886</v>
      </c>
      <c r="X829" s="9" t="s">
        <v>170</v>
      </c>
      <c r="Y829" s="8">
        <v>7</v>
      </c>
      <c r="Z829" s="14">
        <v>3</v>
      </c>
      <c r="AA829" s="9" t="s">
        <v>2014</v>
      </c>
      <c r="AB829" s="9" t="s">
        <v>2015</v>
      </c>
      <c r="AC829" s="27" t="s">
        <v>2129</v>
      </c>
      <c r="AD829" s="21"/>
      <c r="AE829" s="3"/>
      <c r="AF829" s="3"/>
    </row>
    <row r="830" spans="1:32" s="20" customFormat="1" ht="18" customHeight="1" x14ac:dyDescent="0.3">
      <c r="A830" s="10" t="s">
        <v>1257</v>
      </c>
      <c r="B830" s="10">
        <v>3</v>
      </c>
      <c r="C830" s="10">
        <v>4</v>
      </c>
      <c r="D830" s="10">
        <v>0</v>
      </c>
      <c r="E830" s="10">
        <v>4</v>
      </c>
      <c r="F830" s="10">
        <v>0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>
        <f t="shared" si="22"/>
        <v>11</v>
      </c>
      <c r="R830" s="10">
        <v>8</v>
      </c>
      <c r="S830" s="23">
        <f t="shared" si="23"/>
        <v>0.12643678160919541</v>
      </c>
      <c r="T830" s="12" t="s">
        <v>427</v>
      </c>
      <c r="U830" s="11" t="s">
        <v>1235</v>
      </c>
      <c r="V830" s="13" t="s">
        <v>1106</v>
      </c>
      <c r="W830" s="11" t="s">
        <v>347</v>
      </c>
      <c r="X830" s="9" t="s">
        <v>150</v>
      </c>
      <c r="Y830" s="8">
        <v>7</v>
      </c>
      <c r="Z830" s="14" t="s">
        <v>398</v>
      </c>
      <c r="AA830" s="9" t="s">
        <v>1244</v>
      </c>
      <c r="AB830" s="9" t="s">
        <v>381</v>
      </c>
      <c r="AC830" s="27" t="s">
        <v>310</v>
      </c>
      <c r="AD830" s="21"/>
      <c r="AE830" s="3"/>
      <c r="AF830" s="3"/>
    </row>
    <row r="831" spans="1:32" s="20" customFormat="1" ht="18" customHeight="1" x14ac:dyDescent="0.3">
      <c r="A831" s="10" t="s">
        <v>68</v>
      </c>
      <c r="B831" s="10">
        <v>3</v>
      </c>
      <c r="C831" s="10">
        <v>0</v>
      </c>
      <c r="D831" s="10">
        <v>0</v>
      </c>
      <c r="E831" s="10">
        <v>0</v>
      </c>
      <c r="F831" s="10">
        <v>8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>
        <f t="shared" si="22"/>
        <v>11</v>
      </c>
      <c r="R831" s="10">
        <v>2</v>
      </c>
      <c r="S831" s="23">
        <f t="shared" si="23"/>
        <v>0.12643678160919541</v>
      </c>
      <c r="T831" s="12" t="s">
        <v>427</v>
      </c>
      <c r="U831" s="11" t="s">
        <v>1321</v>
      </c>
      <c r="V831" s="13" t="s">
        <v>1322</v>
      </c>
      <c r="W831" s="11" t="s">
        <v>204</v>
      </c>
      <c r="X831" s="9" t="s">
        <v>152</v>
      </c>
      <c r="Y831" s="8">
        <v>7</v>
      </c>
      <c r="Z831" s="14" t="s">
        <v>398</v>
      </c>
      <c r="AA831" s="9" t="s">
        <v>1314</v>
      </c>
      <c r="AB831" s="9" t="s">
        <v>1315</v>
      </c>
      <c r="AC831" s="27" t="s">
        <v>340</v>
      </c>
      <c r="AD831" s="21"/>
      <c r="AE831" s="3"/>
      <c r="AF831" s="3"/>
    </row>
    <row r="832" spans="1:32" s="20" customFormat="1" ht="18" customHeight="1" x14ac:dyDescent="0.3">
      <c r="A832" s="10" t="s">
        <v>69</v>
      </c>
      <c r="B832" s="10">
        <v>2</v>
      </c>
      <c r="C832" s="10">
        <v>0</v>
      </c>
      <c r="D832" s="10">
        <v>5</v>
      </c>
      <c r="E832" s="10">
        <v>2</v>
      </c>
      <c r="F832" s="10">
        <v>2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>
        <f t="shared" si="22"/>
        <v>11</v>
      </c>
      <c r="R832" s="10">
        <v>4</v>
      </c>
      <c r="S832" s="23">
        <f t="shared" si="23"/>
        <v>0.12643678160919541</v>
      </c>
      <c r="T832" s="12" t="s">
        <v>427</v>
      </c>
      <c r="U832" s="11" t="s">
        <v>1968</v>
      </c>
      <c r="V832" s="13" t="s">
        <v>368</v>
      </c>
      <c r="W832" s="11" t="s">
        <v>322</v>
      </c>
      <c r="X832" s="9" t="s">
        <v>166</v>
      </c>
      <c r="Y832" s="8">
        <v>7</v>
      </c>
      <c r="Z832" s="14" t="s">
        <v>262</v>
      </c>
      <c r="AA832" s="9" t="s">
        <v>1965</v>
      </c>
      <c r="AB832" s="9" t="s">
        <v>381</v>
      </c>
      <c r="AC832" s="27" t="s">
        <v>187</v>
      </c>
      <c r="AD832" s="21"/>
      <c r="AE832" s="3"/>
      <c r="AF832" s="3"/>
    </row>
    <row r="833" spans="1:32" s="20" customFormat="1" ht="18" customHeight="1" x14ac:dyDescent="0.3">
      <c r="A833" s="10" t="s">
        <v>71</v>
      </c>
      <c r="B833" s="10">
        <v>4</v>
      </c>
      <c r="C833" s="10">
        <v>2</v>
      </c>
      <c r="D833" s="10">
        <v>0</v>
      </c>
      <c r="E833" s="10">
        <v>2</v>
      </c>
      <c r="F833" s="10">
        <v>2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>
        <f t="shared" si="22"/>
        <v>10</v>
      </c>
      <c r="R833" s="10">
        <v>9</v>
      </c>
      <c r="S833" s="23">
        <f t="shared" si="23"/>
        <v>0.11494252873563218</v>
      </c>
      <c r="T833" s="12" t="s">
        <v>427</v>
      </c>
      <c r="U833" s="11" t="s">
        <v>765</v>
      </c>
      <c r="V833" s="13" t="s">
        <v>245</v>
      </c>
      <c r="W833" s="11" t="s">
        <v>288</v>
      </c>
      <c r="X833" s="9" t="s">
        <v>138</v>
      </c>
      <c r="Y833" s="8">
        <v>7</v>
      </c>
      <c r="Z833" s="14" t="s">
        <v>729</v>
      </c>
      <c r="AA833" s="9" t="s">
        <v>730</v>
      </c>
      <c r="AB833" s="9" t="s">
        <v>274</v>
      </c>
      <c r="AC833" s="27" t="s">
        <v>731</v>
      </c>
      <c r="AD833" s="21"/>
      <c r="AE833" s="3"/>
      <c r="AF833" s="3"/>
    </row>
    <row r="834" spans="1:32" s="20" customFormat="1" ht="36.75" customHeight="1" x14ac:dyDescent="0.3">
      <c r="A834" s="10" t="s">
        <v>67</v>
      </c>
      <c r="B834" s="10">
        <v>1</v>
      </c>
      <c r="C834" s="10">
        <v>0</v>
      </c>
      <c r="D834" s="10">
        <v>0</v>
      </c>
      <c r="E834" s="10">
        <v>1</v>
      </c>
      <c r="F834" s="10">
        <v>8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>
        <f t="shared" si="22"/>
        <v>10</v>
      </c>
      <c r="R834" s="10">
        <v>5</v>
      </c>
      <c r="S834" s="23">
        <f t="shared" si="23"/>
        <v>0.11494252873563218</v>
      </c>
      <c r="T834" s="12" t="s">
        <v>427</v>
      </c>
      <c r="U834" s="11" t="s">
        <v>2038</v>
      </c>
      <c r="V834" s="13" t="s">
        <v>2039</v>
      </c>
      <c r="W834" s="11" t="s">
        <v>250</v>
      </c>
      <c r="X834" s="9" t="s">
        <v>170</v>
      </c>
      <c r="Y834" s="8">
        <v>7</v>
      </c>
      <c r="Z834" s="14">
        <v>4</v>
      </c>
      <c r="AA834" s="9" t="s">
        <v>2014</v>
      </c>
      <c r="AB834" s="9" t="s">
        <v>2015</v>
      </c>
      <c r="AC834" s="27" t="s">
        <v>2129</v>
      </c>
      <c r="AD834" s="21"/>
      <c r="AE834" s="3"/>
      <c r="AF834" s="3"/>
    </row>
    <row r="835" spans="1:32" s="20" customFormat="1" ht="36.75" customHeight="1" x14ac:dyDescent="0.3">
      <c r="A835" s="10" t="s">
        <v>68</v>
      </c>
      <c r="B835" s="10">
        <v>2</v>
      </c>
      <c r="C835" s="10">
        <v>0</v>
      </c>
      <c r="D835" s="10">
        <v>3</v>
      </c>
      <c r="E835" s="10">
        <v>1</v>
      </c>
      <c r="F835" s="10">
        <v>4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>
        <f t="shared" si="22"/>
        <v>10</v>
      </c>
      <c r="R835" s="10">
        <v>5</v>
      </c>
      <c r="S835" s="23">
        <f t="shared" si="23"/>
        <v>0.11494252873563218</v>
      </c>
      <c r="T835" s="12" t="s">
        <v>427</v>
      </c>
      <c r="U835" s="11" t="s">
        <v>2040</v>
      </c>
      <c r="V835" s="13" t="s">
        <v>353</v>
      </c>
      <c r="W835" s="11" t="s">
        <v>528</v>
      </c>
      <c r="X835" s="9" t="s">
        <v>170</v>
      </c>
      <c r="Y835" s="8">
        <v>7</v>
      </c>
      <c r="Z835" s="14">
        <v>4</v>
      </c>
      <c r="AA835" s="9" t="s">
        <v>2014</v>
      </c>
      <c r="AB835" s="9" t="s">
        <v>2015</v>
      </c>
      <c r="AC835" s="27" t="s">
        <v>2129</v>
      </c>
      <c r="AD835" s="21"/>
      <c r="AE835" s="3"/>
      <c r="AF835" s="3"/>
    </row>
    <row r="836" spans="1:32" s="20" customFormat="1" ht="18" customHeight="1" x14ac:dyDescent="0.3">
      <c r="A836" s="10" t="s">
        <v>69</v>
      </c>
      <c r="B836" s="10">
        <v>4</v>
      </c>
      <c r="C836" s="10">
        <v>0</v>
      </c>
      <c r="D836" s="10">
        <v>0</v>
      </c>
      <c r="E836" s="10">
        <v>0</v>
      </c>
      <c r="F836" s="10">
        <v>6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>
        <f t="shared" si="22"/>
        <v>10</v>
      </c>
      <c r="R836" s="10">
        <v>3</v>
      </c>
      <c r="S836" s="23">
        <f t="shared" si="23"/>
        <v>0.11494252873563218</v>
      </c>
      <c r="T836" s="12" t="s">
        <v>427</v>
      </c>
      <c r="U836" s="11" t="s">
        <v>1323</v>
      </c>
      <c r="V836" s="13" t="s">
        <v>1324</v>
      </c>
      <c r="W836" s="11" t="s">
        <v>1325</v>
      </c>
      <c r="X836" s="9" t="s">
        <v>152</v>
      </c>
      <c r="Y836" s="8">
        <v>7</v>
      </c>
      <c r="Z836" s="14" t="s">
        <v>398</v>
      </c>
      <c r="AA836" s="9" t="s">
        <v>1314</v>
      </c>
      <c r="AB836" s="9" t="s">
        <v>1315</v>
      </c>
      <c r="AC836" s="27" t="s">
        <v>340</v>
      </c>
      <c r="AD836" s="21"/>
      <c r="AE836" s="3"/>
      <c r="AF836" s="3"/>
    </row>
    <row r="837" spans="1:32" s="20" customFormat="1" ht="18" customHeight="1" x14ac:dyDescent="0.3">
      <c r="A837" s="10" t="s">
        <v>1151</v>
      </c>
      <c r="B837" s="10">
        <v>3</v>
      </c>
      <c r="C837" s="10">
        <v>2</v>
      </c>
      <c r="D837" s="10">
        <v>0</v>
      </c>
      <c r="E837" s="10">
        <v>5</v>
      </c>
      <c r="F837" s="10">
        <v>0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>
        <f t="shared" ref="Q837:Q849" si="24">B837+C837+D837+E837+F837</f>
        <v>10</v>
      </c>
      <c r="R837" s="10">
        <v>9</v>
      </c>
      <c r="S837" s="23">
        <f t="shared" si="23"/>
        <v>0.11494252873563218</v>
      </c>
      <c r="T837" s="12" t="s">
        <v>427</v>
      </c>
      <c r="U837" s="11" t="s">
        <v>752</v>
      </c>
      <c r="V837" s="13" t="s">
        <v>486</v>
      </c>
      <c r="W837" s="11" t="s">
        <v>322</v>
      </c>
      <c r="X837" s="9" t="s">
        <v>150</v>
      </c>
      <c r="Y837" s="8">
        <v>7</v>
      </c>
      <c r="Z837" s="14" t="s">
        <v>256</v>
      </c>
      <c r="AA837" s="9" t="s">
        <v>1244</v>
      </c>
      <c r="AB837" s="9" t="s">
        <v>381</v>
      </c>
      <c r="AC837" s="27" t="s">
        <v>310</v>
      </c>
      <c r="AD837" s="21"/>
      <c r="AE837" s="3"/>
      <c r="AF837" s="3"/>
    </row>
    <row r="838" spans="1:32" s="20" customFormat="1" ht="18" customHeight="1" x14ac:dyDescent="0.3">
      <c r="A838" s="10" t="s">
        <v>68</v>
      </c>
      <c r="B838" s="10">
        <v>0</v>
      </c>
      <c r="C838" s="10">
        <v>3</v>
      </c>
      <c r="D838" s="10">
        <v>0</v>
      </c>
      <c r="E838" s="10">
        <v>0</v>
      </c>
      <c r="F838" s="10">
        <v>6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>
        <f t="shared" si="24"/>
        <v>9</v>
      </c>
      <c r="R838" s="10">
        <v>2</v>
      </c>
      <c r="S838" s="23">
        <f t="shared" si="23"/>
        <v>0.10344827586206896</v>
      </c>
      <c r="T838" s="12" t="s">
        <v>427</v>
      </c>
      <c r="U838" s="11" t="s">
        <v>1298</v>
      </c>
      <c r="V838" s="13" t="s">
        <v>183</v>
      </c>
      <c r="W838" s="11" t="s">
        <v>223</v>
      </c>
      <c r="X838" s="9" t="s">
        <v>151</v>
      </c>
      <c r="Y838" s="8">
        <v>7</v>
      </c>
      <c r="Z838" s="14" t="s">
        <v>344</v>
      </c>
      <c r="AA838" s="9" t="s">
        <v>651</v>
      </c>
      <c r="AB838" s="9" t="s">
        <v>209</v>
      </c>
      <c r="AC838" s="27" t="s">
        <v>322</v>
      </c>
      <c r="AD838" s="21"/>
      <c r="AE838" s="1"/>
      <c r="AF838" s="1"/>
    </row>
    <row r="839" spans="1:32" s="20" customFormat="1" ht="18" customHeight="1" x14ac:dyDescent="0.3">
      <c r="A839" s="10" t="s">
        <v>69</v>
      </c>
      <c r="B839" s="10">
        <v>2</v>
      </c>
      <c r="C839" s="10">
        <v>3</v>
      </c>
      <c r="D839" s="10">
        <v>0</v>
      </c>
      <c r="E839" s="10">
        <v>0</v>
      </c>
      <c r="F839" s="10">
        <v>4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>
        <f t="shared" si="24"/>
        <v>9</v>
      </c>
      <c r="R839" s="10">
        <v>2</v>
      </c>
      <c r="S839" s="23">
        <f t="shared" si="23"/>
        <v>0.10344827586206896</v>
      </c>
      <c r="T839" s="12" t="s">
        <v>427</v>
      </c>
      <c r="U839" s="11" t="s">
        <v>1299</v>
      </c>
      <c r="V839" s="13" t="s">
        <v>283</v>
      </c>
      <c r="W839" s="11" t="s">
        <v>277</v>
      </c>
      <c r="X839" s="9" t="s">
        <v>151</v>
      </c>
      <c r="Y839" s="8">
        <v>7</v>
      </c>
      <c r="Z839" s="14" t="s">
        <v>1300</v>
      </c>
      <c r="AA839" s="9" t="s">
        <v>651</v>
      </c>
      <c r="AB839" s="9" t="s">
        <v>209</v>
      </c>
      <c r="AC839" s="27" t="s">
        <v>322</v>
      </c>
      <c r="AD839" s="21"/>
      <c r="AE839" s="1"/>
      <c r="AF839" s="1"/>
    </row>
    <row r="840" spans="1:32" s="20" customFormat="1" ht="18" customHeight="1" x14ac:dyDescent="0.3">
      <c r="A840" s="10" t="s">
        <v>67</v>
      </c>
      <c r="B840" s="10">
        <v>3</v>
      </c>
      <c r="C840" s="10">
        <v>1</v>
      </c>
      <c r="D840" s="10">
        <v>4</v>
      </c>
      <c r="E840" s="10">
        <v>0</v>
      </c>
      <c r="F840" s="10">
        <v>0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>
        <f t="shared" si="24"/>
        <v>8</v>
      </c>
      <c r="R840" s="10">
        <v>3</v>
      </c>
      <c r="S840" s="23">
        <f t="shared" si="23"/>
        <v>9.1954022988505746E-2</v>
      </c>
      <c r="T840" s="12" t="s">
        <v>427</v>
      </c>
      <c r="U840" s="11" t="s">
        <v>887</v>
      </c>
      <c r="V840" s="13" t="s">
        <v>368</v>
      </c>
      <c r="W840" s="11" t="s">
        <v>310</v>
      </c>
      <c r="X840" s="9" t="s">
        <v>141</v>
      </c>
      <c r="Y840" s="8">
        <v>7</v>
      </c>
      <c r="Z840" s="14" t="s">
        <v>344</v>
      </c>
      <c r="AA840" s="9" t="s">
        <v>871</v>
      </c>
      <c r="AB840" s="9" t="s">
        <v>198</v>
      </c>
      <c r="AC840" s="27" t="s">
        <v>610</v>
      </c>
      <c r="AD840" s="21"/>
      <c r="AE840" s="3"/>
      <c r="AF840" s="3"/>
    </row>
    <row r="841" spans="1:32" s="20" customFormat="1" ht="18" customHeight="1" x14ac:dyDescent="0.3">
      <c r="A841" s="10" t="s">
        <v>70</v>
      </c>
      <c r="B841" s="10">
        <v>3</v>
      </c>
      <c r="C841" s="10">
        <v>1</v>
      </c>
      <c r="D841" s="10">
        <v>0</v>
      </c>
      <c r="E841" s="10">
        <v>0</v>
      </c>
      <c r="F841" s="10">
        <v>4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>
        <f t="shared" si="24"/>
        <v>8</v>
      </c>
      <c r="R841" s="10">
        <v>7</v>
      </c>
      <c r="S841" s="23">
        <f t="shared" si="23"/>
        <v>9.1954022988505746E-2</v>
      </c>
      <c r="T841" s="12" t="s">
        <v>427</v>
      </c>
      <c r="U841" s="11" t="s">
        <v>1947</v>
      </c>
      <c r="V841" s="13" t="s">
        <v>217</v>
      </c>
      <c r="W841" s="11" t="s">
        <v>322</v>
      </c>
      <c r="X841" s="9" t="s">
        <v>165</v>
      </c>
      <c r="Y841" s="8">
        <v>7</v>
      </c>
      <c r="Z841" s="14" t="s">
        <v>1891</v>
      </c>
      <c r="AA841" s="9" t="s">
        <v>1908</v>
      </c>
      <c r="AB841" s="9" t="s">
        <v>1909</v>
      </c>
      <c r="AC841" s="27" t="s">
        <v>610</v>
      </c>
      <c r="AD841" s="21"/>
      <c r="AE841" s="3"/>
      <c r="AF841" s="3"/>
    </row>
    <row r="842" spans="1:32" s="20" customFormat="1" ht="18" customHeight="1" x14ac:dyDescent="0.3">
      <c r="A842" s="10" t="s">
        <v>1258</v>
      </c>
      <c r="B842" s="10">
        <v>4</v>
      </c>
      <c r="C842" s="10">
        <v>0</v>
      </c>
      <c r="D842" s="10">
        <v>0</v>
      </c>
      <c r="E842" s="10">
        <v>1</v>
      </c>
      <c r="F842" s="10">
        <v>2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>
        <f t="shared" si="24"/>
        <v>7</v>
      </c>
      <c r="R842" s="10">
        <v>10</v>
      </c>
      <c r="S842" s="23">
        <f t="shared" si="23"/>
        <v>8.0459770114942528E-2</v>
      </c>
      <c r="T842" s="12" t="s">
        <v>427</v>
      </c>
      <c r="U842" s="11" t="s">
        <v>1259</v>
      </c>
      <c r="V842" s="13" t="s">
        <v>173</v>
      </c>
      <c r="W842" s="11" t="s">
        <v>322</v>
      </c>
      <c r="X842" s="9" t="s">
        <v>150</v>
      </c>
      <c r="Y842" s="8">
        <v>7</v>
      </c>
      <c r="Z842" s="14" t="s">
        <v>398</v>
      </c>
      <c r="AA842" s="9" t="s">
        <v>1244</v>
      </c>
      <c r="AB842" s="9" t="s">
        <v>381</v>
      </c>
      <c r="AC842" s="27" t="s">
        <v>310</v>
      </c>
      <c r="AD842" s="21"/>
      <c r="AE842" s="3"/>
      <c r="AF842" s="3"/>
    </row>
    <row r="843" spans="1:32" s="20" customFormat="1" ht="18" customHeight="1" x14ac:dyDescent="0.3">
      <c r="A843" s="10" t="s">
        <v>72</v>
      </c>
      <c r="B843" s="10">
        <v>3</v>
      </c>
      <c r="C843" s="10">
        <v>0</v>
      </c>
      <c r="D843" s="10">
        <v>0</v>
      </c>
      <c r="E843" s="10">
        <v>0</v>
      </c>
      <c r="F843" s="10">
        <v>4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>
        <f t="shared" si="24"/>
        <v>7</v>
      </c>
      <c r="R843" s="10">
        <v>4</v>
      </c>
      <c r="S843" s="23">
        <f t="shared" si="23"/>
        <v>8.0459770114942528E-2</v>
      </c>
      <c r="T843" s="12" t="s">
        <v>427</v>
      </c>
      <c r="U843" s="11" t="s">
        <v>888</v>
      </c>
      <c r="V843" s="13" t="s">
        <v>225</v>
      </c>
      <c r="W843" s="11" t="s">
        <v>336</v>
      </c>
      <c r="X843" s="9" t="s">
        <v>141</v>
      </c>
      <c r="Y843" s="8">
        <v>7</v>
      </c>
      <c r="Z843" s="14" t="s">
        <v>398</v>
      </c>
      <c r="AA843" s="9" t="s">
        <v>871</v>
      </c>
      <c r="AB843" s="9" t="s">
        <v>198</v>
      </c>
      <c r="AC843" s="27" t="s">
        <v>610</v>
      </c>
      <c r="AD843" s="21"/>
      <c r="AE843" s="3"/>
      <c r="AF843" s="3"/>
    </row>
    <row r="844" spans="1:32" s="20" customFormat="1" ht="18" customHeight="1" x14ac:dyDescent="0.3">
      <c r="A844" s="10" t="s">
        <v>73</v>
      </c>
      <c r="B844" s="10">
        <v>3</v>
      </c>
      <c r="C844" s="10">
        <v>0</v>
      </c>
      <c r="D844" s="10">
        <v>0</v>
      </c>
      <c r="E844" s="10">
        <v>0</v>
      </c>
      <c r="F844" s="10">
        <v>4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>
        <f t="shared" si="24"/>
        <v>7</v>
      </c>
      <c r="R844" s="10">
        <v>4</v>
      </c>
      <c r="S844" s="23">
        <f t="shared" si="23"/>
        <v>8.0459770114942528E-2</v>
      </c>
      <c r="T844" s="12" t="s">
        <v>427</v>
      </c>
      <c r="U844" s="11" t="s">
        <v>889</v>
      </c>
      <c r="V844" s="13" t="s">
        <v>183</v>
      </c>
      <c r="W844" s="11" t="s">
        <v>218</v>
      </c>
      <c r="X844" s="9" t="s">
        <v>141</v>
      </c>
      <c r="Y844" s="8">
        <v>7</v>
      </c>
      <c r="Z844" s="14" t="s">
        <v>398</v>
      </c>
      <c r="AA844" s="9" t="s">
        <v>871</v>
      </c>
      <c r="AB844" s="9" t="s">
        <v>198</v>
      </c>
      <c r="AC844" s="27" t="s">
        <v>610</v>
      </c>
      <c r="AD844" s="21"/>
      <c r="AE844" s="3"/>
      <c r="AF844" s="3"/>
    </row>
    <row r="845" spans="1:32" s="20" customFormat="1" ht="18" customHeight="1" x14ac:dyDescent="0.3">
      <c r="A845" s="10" t="s">
        <v>74</v>
      </c>
      <c r="B845" s="10">
        <v>1</v>
      </c>
      <c r="C845" s="10">
        <v>0</v>
      </c>
      <c r="D845" s="10">
        <v>0</v>
      </c>
      <c r="E845" s="10">
        <v>2</v>
      </c>
      <c r="F845" s="10">
        <v>4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>
        <f t="shared" si="24"/>
        <v>7</v>
      </c>
      <c r="R845" s="10">
        <v>8</v>
      </c>
      <c r="S845" s="23">
        <f t="shared" si="23"/>
        <v>8.0459770114942528E-2</v>
      </c>
      <c r="T845" s="12" t="s">
        <v>427</v>
      </c>
      <c r="U845" s="11" t="s">
        <v>1948</v>
      </c>
      <c r="V845" s="13" t="s">
        <v>602</v>
      </c>
      <c r="W845" s="11" t="s">
        <v>184</v>
      </c>
      <c r="X845" s="9" t="s">
        <v>165</v>
      </c>
      <c r="Y845" s="8">
        <v>7</v>
      </c>
      <c r="Z845" s="14" t="s">
        <v>1891</v>
      </c>
      <c r="AA845" s="9" t="s">
        <v>1908</v>
      </c>
      <c r="AB845" s="9" t="s">
        <v>1909</v>
      </c>
      <c r="AC845" s="27" t="s">
        <v>610</v>
      </c>
      <c r="AD845" s="21"/>
      <c r="AE845" s="3"/>
      <c r="AF845" s="3"/>
    </row>
    <row r="846" spans="1:32" s="20" customFormat="1" ht="18" customHeight="1" x14ac:dyDescent="0.3">
      <c r="A846" s="10" t="s">
        <v>73</v>
      </c>
      <c r="B846" s="10">
        <v>3</v>
      </c>
      <c r="C846" s="10">
        <v>1</v>
      </c>
      <c r="D846" s="10">
        <v>0</v>
      </c>
      <c r="E846" s="10">
        <v>3</v>
      </c>
      <c r="F846" s="10"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>
        <f t="shared" si="24"/>
        <v>7</v>
      </c>
      <c r="R846" s="10">
        <v>10</v>
      </c>
      <c r="S846" s="23">
        <f t="shared" si="23"/>
        <v>8.0459770114942528E-2</v>
      </c>
      <c r="T846" s="12" t="s">
        <v>427</v>
      </c>
      <c r="U846" s="11" t="s">
        <v>1260</v>
      </c>
      <c r="V846" s="13" t="s">
        <v>450</v>
      </c>
      <c r="W846" s="11" t="s">
        <v>218</v>
      </c>
      <c r="X846" s="9" t="s">
        <v>150</v>
      </c>
      <c r="Y846" s="8">
        <v>7</v>
      </c>
      <c r="Z846" s="14" t="s">
        <v>272</v>
      </c>
      <c r="AA846" s="9" t="s">
        <v>1244</v>
      </c>
      <c r="AB846" s="9" t="s">
        <v>381</v>
      </c>
      <c r="AC846" s="27" t="s">
        <v>310</v>
      </c>
      <c r="AD846" s="21"/>
      <c r="AE846" s="3"/>
      <c r="AF846" s="3"/>
    </row>
    <row r="847" spans="1:32" s="20" customFormat="1" ht="18" customHeight="1" x14ac:dyDescent="0.3">
      <c r="A847" s="10" t="s">
        <v>72</v>
      </c>
      <c r="B847" s="10">
        <v>3</v>
      </c>
      <c r="C847" s="10">
        <v>2</v>
      </c>
      <c r="D847" s="10">
        <v>2</v>
      </c>
      <c r="E847" s="10">
        <v>0</v>
      </c>
      <c r="F847" s="10">
        <v>0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>
        <f t="shared" si="24"/>
        <v>7</v>
      </c>
      <c r="R847" s="10">
        <v>10</v>
      </c>
      <c r="S847" s="23">
        <f t="shared" si="23"/>
        <v>8.0459770114942528E-2</v>
      </c>
      <c r="T847" s="12" t="s">
        <v>427</v>
      </c>
      <c r="U847" s="11" t="s">
        <v>1261</v>
      </c>
      <c r="V847" s="13" t="s">
        <v>615</v>
      </c>
      <c r="W847" s="11" t="s">
        <v>174</v>
      </c>
      <c r="X847" s="9" t="s">
        <v>150</v>
      </c>
      <c r="Y847" s="8">
        <v>7</v>
      </c>
      <c r="Z847" s="14" t="s">
        <v>272</v>
      </c>
      <c r="AA847" s="9" t="s">
        <v>1244</v>
      </c>
      <c r="AB847" s="9" t="s">
        <v>381</v>
      </c>
      <c r="AC847" s="27" t="s">
        <v>310</v>
      </c>
      <c r="AD847" s="21"/>
      <c r="AE847" s="3"/>
      <c r="AF847" s="3"/>
    </row>
    <row r="848" spans="1:32" s="20" customFormat="1" ht="18" customHeight="1" x14ac:dyDescent="0.3">
      <c r="A848" s="10" t="s">
        <v>68</v>
      </c>
      <c r="B848" s="10">
        <v>0</v>
      </c>
      <c r="C848" s="10">
        <v>0</v>
      </c>
      <c r="D848" s="10">
        <v>0</v>
      </c>
      <c r="E848" s="10">
        <v>0</v>
      </c>
      <c r="F848" s="10">
        <v>6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>
        <f t="shared" si="24"/>
        <v>6</v>
      </c>
      <c r="R848" s="10">
        <v>3</v>
      </c>
      <c r="S848" s="23">
        <f t="shared" si="23"/>
        <v>6.8965517241379309E-2</v>
      </c>
      <c r="T848" s="12" t="s">
        <v>427</v>
      </c>
      <c r="U848" s="11" t="s">
        <v>1215</v>
      </c>
      <c r="V848" s="13" t="s">
        <v>217</v>
      </c>
      <c r="W848" s="11" t="s">
        <v>610</v>
      </c>
      <c r="X848" s="9" t="s">
        <v>148</v>
      </c>
      <c r="Y848" s="8">
        <v>7</v>
      </c>
      <c r="Z848" s="14" t="s">
        <v>314</v>
      </c>
      <c r="AA848" s="9" t="s">
        <v>1210</v>
      </c>
      <c r="AB848" s="9" t="s">
        <v>247</v>
      </c>
      <c r="AC848" s="27" t="s">
        <v>731</v>
      </c>
      <c r="AD848" s="21"/>
      <c r="AE848" s="15"/>
      <c r="AF848" s="15"/>
    </row>
    <row r="849" spans="1:32" s="20" customFormat="1" ht="18" customHeight="1" x14ac:dyDescent="0.3">
      <c r="A849" s="10" t="s">
        <v>70</v>
      </c>
      <c r="B849" s="10">
        <v>0</v>
      </c>
      <c r="C849" s="10">
        <v>2</v>
      </c>
      <c r="D849" s="10">
        <v>0</v>
      </c>
      <c r="E849" s="10">
        <v>0</v>
      </c>
      <c r="F849" s="10">
        <v>4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>
        <f t="shared" si="24"/>
        <v>6</v>
      </c>
      <c r="R849" s="10">
        <v>3</v>
      </c>
      <c r="S849" s="23">
        <f t="shared" si="23"/>
        <v>6.8965517241379309E-2</v>
      </c>
      <c r="T849" s="12" t="s">
        <v>427</v>
      </c>
      <c r="U849" s="11" t="s">
        <v>1301</v>
      </c>
      <c r="V849" s="13" t="s">
        <v>450</v>
      </c>
      <c r="W849" s="11" t="s">
        <v>336</v>
      </c>
      <c r="X849" s="9" t="s">
        <v>151</v>
      </c>
      <c r="Y849" s="8">
        <v>7</v>
      </c>
      <c r="Z849" s="14" t="s">
        <v>1300</v>
      </c>
      <c r="AA849" s="9" t="s">
        <v>651</v>
      </c>
      <c r="AB849" s="9" t="s">
        <v>209</v>
      </c>
      <c r="AC849" s="27" t="s">
        <v>322</v>
      </c>
      <c r="AD849" s="21"/>
      <c r="AE849" s="1"/>
      <c r="AF849" s="1"/>
    </row>
    <row r="850" spans="1:32" s="25" customFormat="1" ht="18" customHeight="1" x14ac:dyDescent="0.3">
      <c r="A850" s="10" t="s">
        <v>67</v>
      </c>
      <c r="B850" s="10">
        <v>2</v>
      </c>
      <c r="C850" s="10">
        <v>0</v>
      </c>
      <c r="D850" s="10">
        <v>2</v>
      </c>
      <c r="E850" s="10">
        <v>2</v>
      </c>
      <c r="F850" s="10">
        <v>0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>
        <v>6</v>
      </c>
      <c r="R850" s="10">
        <v>1</v>
      </c>
      <c r="S850" s="23">
        <v>6.8965517241379309E-2</v>
      </c>
      <c r="T850" s="12" t="s">
        <v>427</v>
      </c>
      <c r="U850" s="11" t="s">
        <v>980</v>
      </c>
      <c r="V850" s="13" t="s">
        <v>209</v>
      </c>
      <c r="W850" s="11" t="s">
        <v>299</v>
      </c>
      <c r="X850" s="9" t="s">
        <v>142</v>
      </c>
      <c r="Y850" s="8">
        <v>7</v>
      </c>
      <c r="Z850" s="14" t="s">
        <v>398</v>
      </c>
      <c r="AA850" s="9" t="s">
        <v>974</v>
      </c>
      <c r="AB850" s="9" t="s">
        <v>432</v>
      </c>
      <c r="AC850" s="27" t="s">
        <v>192</v>
      </c>
      <c r="AD850" s="21"/>
      <c r="AE850" s="3"/>
      <c r="AF850" s="3"/>
    </row>
    <row r="851" spans="1:32" s="25" customFormat="1" ht="18" customHeight="1" x14ac:dyDescent="0.3">
      <c r="A851" s="10" t="s">
        <v>71</v>
      </c>
      <c r="B851" s="10">
        <v>1</v>
      </c>
      <c r="C851" s="10">
        <v>5</v>
      </c>
      <c r="D851" s="10">
        <v>0</v>
      </c>
      <c r="E851" s="10">
        <v>0</v>
      </c>
      <c r="F851" s="10">
        <v>0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>
        <f t="shared" ref="Q851:Q856" si="25">B851+C851+D851+E851+F851</f>
        <v>6</v>
      </c>
      <c r="R851" s="10">
        <v>11</v>
      </c>
      <c r="S851" s="23">
        <f t="shared" ref="S851:S856" si="26">Q851/87</f>
        <v>6.8965517241379309E-2</v>
      </c>
      <c r="T851" s="12" t="s">
        <v>427</v>
      </c>
      <c r="U851" s="11" t="s">
        <v>1262</v>
      </c>
      <c r="V851" s="13" t="s">
        <v>579</v>
      </c>
      <c r="W851" s="11" t="s">
        <v>187</v>
      </c>
      <c r="X851" s="9" t="s">
        <v>150</v>
      </c>
      <c r="Y851" s="8">
        <v>7</v>
      </c>
      <c r="Z851" s="14" t="s">
        <v>272</v>
      </c>
      <c r="AA851" s="9" t="s">
        <v>1244</v>
      </c>
      <c r="AB851" s="9" t="s">
        <v>381</v>
      </c>
      <c r="AC851" s="27" t="s">
        <v>310</v>
      </c>
      <c r="AD851" s="21"/>
      <c r="AE851" s="3"/>
      <c r="AF851" s="3"/>
    </row>
    <row r="852" spans="1:32" s="25" customFormat="1" ht="18" customHeight="1" x14ac:dyDescent="0.3">
      <c r="A852" s="10" t="s">
        <v>71</v>
      </c>
      <c r="B852" s="10">
        <v>1</v>
      </c>
      <c r="C852" s="10">
        <v>1</v>
      </c>
      <c r="D852" s="10">
        <v>0</v>
      </c>
      <c r="E852" s="10">
        <v>4</v>
      </c>
      <c r="F852" s="10">
        <v>0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>
        <f t="shared" si="25"/>
        <v>6</v>
      </c>
      <c r="R852" s="10">
        <v>6</v>
      </c>
      <c r="S852" s="23">
        <f t="shared" si="26"/>
        <v>6.8965517241379309E-2</v>
      </c>
      <c r="T852" s="12" t="s">
        <v>427</v>
      </c>
      <c r="U852" s="11" t="s">
        <v>1011</v>
      </c>
      <c r="V852" s="13" t="s">
        <v>301</v>
      </c>
      <c r="W852" s="11" t="s">
        <v>190</v>
      </c>
      <c r="X852" s="9" t="s">
        <v>143</v>
      </c>
      <c r="Y852" s="8">
        <v>7</v>
      </c>
      <c r="Z852" s="14" t="s">
        <v>344</v>
      </c>
      <c r="AA852" s="9" t="s">
        <v>1006</v>
      </c>
      <c r="AB852" s="9" t="s">
        <v>173</v>
      </c>
      <c r="AC852" s="27" t="s">
        <v>187</v>
      </c>
      <c r="AD852" s="21"/>
      <c r="AE852" s="3"/>
      <c r="AF852" s="3"/>
    </row>
    <row r="853" spans="1:32" s="25" customFormat="1" ht="18" customHeight="1" x14ac:dyDescent="0.3">
      <c r="A853" s="10" t="s">
        <v>71</v>
      </c>
      <c r="B853" s="10">
        <v>2</v>
      </c>
      <c r="C853" s="10">
        <v>0</v>
      </c>
      <c r="D853" s="10">
        <v>0</v>
      </c>
      <c r="E853" s="10">
        <v>0</v>
      </c>
      <c r="F853" s="10">
        <v>4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>
        <f t="shared" si="25"/>
        <v>6</v>
      </c>
      <c r="R853" s="10">
        <v>5</v>
      </c>
      <c r="S853" s="23">
        <f t="shared" si="26"/>
        <v>6.8965517241379309E-2</v>
      </c>
      <c r="T853" s="12" t="s">
        <v>427</v>
      </c>
      <c r="U853" s="11" t="s">
        <v>890</v>
      </c>
      <c r="V853" s="13" t="s">
        <v>209</v>
      </c>
      <c r="W853" s="11" t="s">
        <v>226</v>
      </c>
      <c r="X853" s="9" t="s">
        <v>141</v>
      </c>
      <c r="Y853" s="8">
        <v>7</v>
      </c>
      <c r="Z853" s="14" t="s">
        <v>398</v>
      </c>
      <c r="AA853" s="9" t="s">
        <v>871</v>
      </c>
      <c r="AB853" s="9" t="s">
        <v>198</v>
      </c>
      <c r="AC853" s="27" t="s">
        <v>610</v>
      </c>
      <c r="AD853" s="21"/>
      <c r="AE853" s="3"/>
      <c r="AF853" s="3"/>
    </row>
    <row r="854" spans="1:32" s="25" customFormat="1" ht="18" customHeight="1" x14ac:dyDescent="0.3">
      <c r="A854" s="10" t="s">
        <v>70</v>
      </c>
      <c r="B854" s="10">
        <v>1</v>
      </c>
      <c r="C854" s="10">
        <v>0</v>
      </c>
      <c r="D854" s="10">
        <v>0</v>
      </c>
      <c r="E854" s="10">
        <v>0</v>
      </c>
      <c r="F854" s="10">
        <v>4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>
        <f t="shared" si="25"/>
        <v>5</v>
      </c>
      <c r="R854" s="10">
        <v>6</v>
      </c>
      <c r="S854" s="23">
        <f t="shared" si="26"/>
        <v>5.7471264367816091E-2</v>
      </c>
      <c r="T854" s="12" t="s">
        <v>427</v>
      </c>
      <c r="U854" s="11" t="s">
        <v>891</v>
      </c>
      <c r="V854" s="13" t="s">
        <v>892</v>
      </c>
      <c r="W854" s="11" t="s">
        <v>192</v>
      </c>
      <c r="X854" s="9" t="s">
        <v>141</v>
      </c>
      <c r="Y854" s="8">
        <v>7</v>
      </c>
      <c r="Z854" s="14" t="s">
        <v>398</v>
      </c>
      <c r="AA854" s="9" t="s">
        <v>871</v>
      </c>
      <c r="AB854" s="9" t="s">
        <v>198</v>
      </c>
      <c r="AC854" s="27" t="s">
        <v>610</v>
      </c>
      <c r="AD854" s="21"/>
      <c r="AE854" s="3"/>
      <c r="AF854" s="3"/>
    </row>
    <row r="855" spans="1:32" s="25" customFormat="1" ht="18" customHeight="1" x14ac:dyDescent="0.3">
      <c r="A855" s="10" t="s">
        <v>67</v>
      </c>
      <c r="B855" s="10">
        <v>1</v>
      </c>
      <c r="C855" s="10">
        <v>0</v>
      </c>
      <c r="D855" s="10">
        <v>0</v>
      </c>
      <c r="E855" s="10">
        <v>3</v>
      </c>
      <c r="F855" s="10">
        <v>1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>
        <f t="shared" si="25"/>
        <v>5</v>
      </c>
      <c r="R855" s="10">
        <v>2</v>
      </c>
      <c r="S855" s="23">
        <f t="shared" si="26"/>
        <v>5.7471264367816091E-2</v>
      </c>
      <c r="T855" s="12" t="s">
        <v>427</v>
      </c>
      <c r="U855" s="11" t="s">
        <v>1779</v>
      </c>
      <c r="V855" s="13" t="s">
        <v>209</v>
      </c>
      <c r="W855" s="11" t="s">
        <v>187</v>
      </c>
      <c r="X855" s="9" t="s">
        <v>162</v>
      </c>
      <c r="Y855" s="8">
        <v>7</v>
      </c>
      <c r="Z855" s="14" t="s">
        <v>344</v>
      </c>
      <c r="AA855" s="9" t="s">
        <v>1770</v>
      </c>
      <c r="AB855" s="9" t="s">
        <v>362</v>
      </c>
      <c r="AC855" s="27" t="s">
        <v>1771</v>
      </c>
      <c r="AD855" s="21"/>
      <c r="AE855" s="3"/>
      <c r="AF855" s="3"/>
    </row>
    <row r="856" spans="1:32" s="25" customFormat="1" ht="18" customHeight="1" x14ac:dyDescent="0.3">
      <c r="A856" s="10" t="s">
        <v>68</v>
      </c>
      <c r="B856" s="10">
        <v>0</v>
      </c>
      <c r="C856" s="10">
        <v>1</v>
      </c>
      <c r="D856" s="10">
        <v>0</v>
      </c>
      <c r="E856" s="10">
        <v>0</v>
      </c>
      <c r="F856" s="10">
        <v>4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>
        <f t="shared" si="25"/>
        <v>5</v>
      </c>
      <c r="R856" s="10">
        <v>4</v>
      </c>
      <c r="S856" s="23">
        <f t="shared" si="26"/>
        <v>5.7471264367816091E-2</v>
      </c>
      <c r="T856" s="12" t="s">
        <v>427</v>
      </c>
      <c r="U856" s="11" t="s">
        <v>1542</v>
      </c>
      <c r="V856" s="13" t="s">
        <v>482</v>
      </c>
      <c r="W856" s="11" t="s">
        <v>690</v>
      </c>
      <c r="X856" s="9" t="s">
        <v>154</v>
      </c>
      <c r="Y856" s="8">
        <v>7</v>
      </c>
      <c r="Z856" s="14" t="s">
        <v>314</v>
      </c>
      <c r="AA856" s="9" t="s">
        <v>1056</v>
      </c>
      <c r="AB856" s="9" t="s">
        <v>416</v>
      </c>
      <c r="AC856" s="27" t="s">
        <v>190</v>
      </c>
      <c r="AD856" s="21"/>
    </row>
    <row r="857" spans="1:32" s="25" customFormat="1" ht="18" customHeight="1" x14ac:dyDescent="0.3">
      <c r="A857" s="10" t="s">
        <v>68</v>
      </c>
      <c r="B857" s="10">
        <v>1</v>
      </c>
      <c r="C857" s="10">
        <v>1</v>
      </c>
      <c r="D857" s="10">
        <v>0</v>
      </c>
      <c r="E857" s="10">
        <v>0</v>
      </c>
      <c r="F857" s="10">
        <v>2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>
        <v>4</v>
      </c>
      <c r="R857" s="10">
        <v>2</v>
      </c>
      <c r="S857" s="23">
        <v>4.5977011494252873E-2</v>
      </c>
      <c r="T857" s="12" t="s">
        <v>427</v>
      </c>
      <c r="U857" s="11" t="s">
        <v>981</v>
      </c>
      <c r="V857" s="13" t="s">
        <v>982</v>
      </c>
      <c r="W857" s="11" t="s">
        <v>983</v>
      </c>
      <c r="X857" s="9" t="s">
        <v>142</v>
      </c>
      <c r="Y857" s="8">
        <v>7</v>
      </c>
      <c r="Z857" s="14" t="s">
        <v>398</v>
      </c>
      <c r="AA857" s="9" t="s">
        <v>974</v>
      </c>
      <c r="AB857" s="9" t="s">
        <v>432</v>
      </c>
      <c r="AC857" s="27" t="s">
        <v>192</v>
      </c>
      <c r="AD857" s="21"/>
      <c r="AE857" s="3"/>
      <c r="AF857" s="3"/>
    </row>
    <row r="858" spans="1:32" s="25" customFormat="1" ht="18" customHeight="1" x14ac:dyDescent="0.3">
      <c r="A858" s="10" t="s">
        <v>70</v>
      </c>
      <c r="B858" s="10">
        <v>0</v>
      </c>
      <c r="C858" s="10">
        <v>0</v>
      </c>
      <c r="D858" s="10">
        <v>0</v>
      </c>
      <c r="E858" s="10">
        <v>0</v>
      </c>
      <c r="F858" s="10">
        <v>4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>
        <f t="shared" ref="Q858:Q863" si="27">B858+C858+D858+E858+F858</f>
        <v>4</v>
      </c>
      <c r="R858" s="10">
        <v>3</v>
      </c>
      <c r="S858" s="23">
        <f t="shared" ref="S858:S890" si="28">Q858/87</f>
        <v>4.5977011494252873E-2</v>
      </c>
      <c r="T858" s="12" t="s">
        <v>427</v>
      </c>
      <c r="U858" s="11" t="s">
        <v>1202</v>
      </c>
      <c r="V858" s="13" t="s">
        <v>633</v>
      </c>
      <c r="W858" s="11" t="s">
        <v>204</v>
      </c>
      <c r="X858" s="9" t="s">
        <v>147</v>
      </c>
      <c r="Y858" s="8">
        <v>7</v>
      </c>
      <c r="Z858" s="14" t="s">
        <v>344</v>
      </c>
      <c r="AA858" s="9" t="s">
        <v>1184</v>
      </c>
      <c r="AB858" s="9" t="s">
        <v>362</v>
      </c>
      <c r="AC858" s="27" t="s">
        <v>192</v>
      </c>
      <c r="AD858" s="21"/>
      <c r="AE858" s="3"/>
      <c r="AF858" s="3"/>
    </row>
    <row r="859" spans="1:32" s="25" customFormat="1" ht="18" customHeight="1" x14ac:dyDescent="0.3">
      <c r="A859" s="10" t="s">
        <v>74</v>
      </c>
      <c r="B859" s="10">
        <v>1</v>
      </c>
      <c r="C859" s="10">
        <v>1</v>
      </c>
      <c r="D859" s="10">
        <v>0</v>
      </c>
      <c r="E859" s="10">
        <v>2</v>
      </c>
      <c r="F859" s="10">
        <v>0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>
        <f t="shared" si="27"/>
        <v>4</v>
      </c>
      <c r="R859" s="10">
        <v>12</v>
      </c>
      <c r="S859" s="23">
        <f t="shared" si="28"/>
        <v>4.5977011494252873E-2</v>
      </c>
      <c r="T859" s="12" t="s">
        <v>427</v>
      </c>
      <c r="U859" s="11" t="s">
        <v>1263</v>
      </c>
      <c r="V859" s="13" t="s">
        <v>806</v>
      </c>
      <c r="W859" s="11" t="s">
        <v>190</v>
      </c>
      <c r="X859" s="9" t="s">
        <v>150</v>
      </c>
      <c r="Y859" s="8">
        <v>7</v>
      </c>
      <c r="Z859" s="14" t="s">
        <v>272</v>
      </c>
      <c r="AA859" s="9" t="s">
        <v>1244</v>
      </c>
      <c r="AB859" s="9" t="s">
        <v>381</v>
      </c>
      <c r="AC859" s="27" t="s">
        <v>310</v>
      </c>
      <c r="AD859" s="21"/>
      <c r="AE859" s="3"/>
      <c r="AF859" s="3"/>
    </row>
    <row r="860" spans="1:32" s="25" customFormat="1" ht="18" customHeight="1" x14ac:dyDescent="0.3">
      <c r="A860" s="10" t="s">
        <v>589</v>
      </c>
      <c r="B860" s="10">
        <v>2</v>
      </c>
      <c r="C860" s="10">
        <v>1</v>
      </c>
      <c r="D860" s="10">
        <v>0</v>
      </c>
      <c r="E860" s="10">
        <v>0</v>
      </c>
      <c r="F860" s="10">
        <v>0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>
        <f t="shared" si="27"/>
        <v>3</v>
      </c>
      <c r="R860" s="10">
        <v>10</v>
      </c>
      <c r="S860" s="23">
        <f t="shared" si="28"/>
        <v>3.4482758620689655E-2</v>
      </c>
      <c r="T860" s="12" t="s">
        <v>427</v>
      </c>
      <c r="U860" s="11" t="s">
        <v>766</v>
      </c>
      <c r="V860" s="13" t="s">
        <v>346</v>
      </c>
      <c r="W860" s="11" t="s">
        <v>340</v>
      </c>
      <c r="X860" s="9" t="s">
        <v>138</v>
      </c>
      <c r="Y860" s="8">
        <v>7</v>
      </c>
      <c r="Z860" s="14" t="s">
        <v>729</v>
      </c>
      <c r="AA860" s="9" t="s">
        <v>730</v>
      </c>
      <c r="AB860" s="9" t="s">
        <v>274</v>
      </c>
      <c r="AC860" s="27" t="s">
        <v>731</v>
      </c>
      <c r="AD860" s="21"/>
      <c r="AE860" s="3"/>
      <c r="AF860" s="3"/>
    </row>
    <row r="861" spans="1:32" s="25" customFormat="1" ht="18" customHeight="1" x14ac:dyDescent="0.3">
      <c r="A861" s="10" t="s">
        <v>70</v>
      </c>
      <c r="B861" s="10">
        <v>1</v>
      </c>
      <c r="C861" s="10">
        <v>0</v>
      </c>
      <c r="D861" s="10">
        <v>0</v>
      </c>
      <c r="E861" s="10">
        <v>0</v>
      </c>
      <c r="F861" s="10">
        <v>2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>
        <f t="shared" si="27"/>
        <v>3</v>
      </c>
      <c r="R861" s="10">
        <v>3</v>
      </c>
      <c r="S861" s="23">
        <f t="shared" si="28"/>
        <v>3.4482758620689655E-2</v>
      </c>
      <c r="T861" s="12" t="s">
        <v>427</v>
      </c>
      <c r="U861" s="11" t="s">
        <v>797</v>
      </c>
      <c r="V861" s="13" t="s">
        <v>798</v>
      </c>
      <c r="W861" s="11" t="s">
        <v>799</v>
      </c>
      <c r="X861" s="9" t="s">
        <v>139</v>
      </c>
      <c r="Y861" s="8">
        <v>7</v>
      </c>
      <c r="Z861" s="14" t="s">
        <v>258</v>
      </c>
      <c r="AA861" s="9" t="s">
        <v>800</v>
      </c>
      <c r="AB861" s="9" t="s">
        <v>381</v>
      </c>
      <c r="AC861" s="27" t="s">
        <v>192</v>
      </c>
      <c r="AD861" s="21"/>
      <c r="AE861" s="3"/>
      <c r="AF861" s="3"/>
    </row>
    <row r="862" spans="1:32" s="25" customFormat="1" ht="18" customHeight="1" x14ac:dyDescent="0.3">
      <c r="A862" s="10" t="s">
        <v>70</v>
      </c>
      <c r="B862" s="10">
        <v>0</v>
      </c>
      <c r="C862" s="10">
        <v>0</v>
      </c>
      <c r="D862" s="10">
        <v>0</v>
      </c>
      <c r="E862" s="10">
        <v>0</v>
      </c>
      <c r="F862" s="10">
        <v>0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>
        <f t="shared" si="27"/>
        <v>0</v>
      </c>
      <c r="R862" s="10">
        <v>0</v>
      </c>
      <c r="S862" s="23">
        <f t="shared" si="28"/>
        <v>0</v>
      </c>
      <c r="T862" s="12" t="s">
        <v>427</v>
      </c>
      <c r="U862" s="11" t="s">
        <v>1157</v>
      </c>
      <c r="V862" s="13" t="s">
        <v>198</v>
      </c>
      <c r="W862" s="11" t="s">
        <v>322</v>
      </c>
      <c r="X862" s="9" t="s">
        <v>146</v>
      </c>
      <c r="Y862" s="8">
        <v>7</v>
      </c>
      <c r="Z862" s="14" t="s">
        <v>398</v>
      </c>
      <c r="AA862" s="9" t="s">
        <v>1124</v>
      </c>
      <c r="AB862" s="9" t="s">
        <v>228</v>
      </c>
      <c r="AC862" s="27" t="s">
        <v>281</v>
      </c>
      <c r="AD862" s="21"/>
      <c r="AE862" s="3"/>
      <c r="AF862" s="3"/>
    </row>
    <row r="863" spans="1:32" s="25" customFormat="1" ht="18" customHeight="1" x14ac:dyDescent="0.3">
      <c r="A863" s="60" t="s">
        <v>75</v>
      </c>
      <c r="B863" s="60">
        <v>14</v>
      </c>
      <c r="C863" s="60">
        <v>9</v>
      </c>
      <c r="D863" s="60">
        <v>26</v>
      </c>
      <c r="E863" s="60">
        <v>25</v>
      </c>
      <c r="F863" s="60">
        <v>9</v>
      </c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>
        <f t="shared" si="27"/>
        <v>83</v>
      </c>
      <c r="R863" s="60">
        <v>1</v>
      </c>
      <c r="S863" s="61">
        <f t="shared" si="28"/>
        <v>0.95402298850574707</v>
      </c>
      <c r="T863" s="62" t="s">
        <v>428</v>
      </c>
      <c r="U863" s="63" t="s">
        <v>1503</v>
      </c>
      <c r="V863" s="64" t="s">
        <v>673</v>
      </c>
      <c r="W863" s="63" t="s">
        <v>599</v>
      </c>
      <c r="X863" s="65" t="s">
        <v>153</v>
      </c>
      <c r="Y863" s="59">
        <v>8</v>
      </c>
      <c r="Z863" s="66" t="s">
        <v>1444</v>
      </c>
      <c r="AA863" s="65" t="s">
        <v>1432</v>
      </c>
      <c r="AB863" s="65" t="s">
        <v>283</v>
      </c>
      <c r="AC863" s="67" t="s">
        <v>417</v>
      </c>
      <c r="AD863" s="68" t="s">
        <v>2128</v>
      </c>
      <c r="AE863" s="20"/>
      <c r="AF863" s="20"/>
    </row>
    <row r="864" spans="1:32" s="25" customFormat="1" ht="18" customHeight="1" x14ac:dyDescent="0.3">
      <c r="A864" s="60" t="s">
        <v>77</v>
      </c>
      <c r="B864" s="60">
        <v>13</v>
      </c>
      <c r="C864" s="60">
        <v>6</v>
      </c>
      <c r="D864" s="60">
        <v>26</v>
      </c>
      <c r="E864" s="60">
        <v>25</v>
      </c>
      <c r="F864" s="60">
        <v>12</v>
      </c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>
        <f t="shared" ref="Q864:Q926" si="29">B864+C864+D864+E864+F864</f>
        <v>82</v>
      </c>
      <c r="R864" s="60">
        <v>2</v>
      </c>
      <c r="S864" s="61">
        <f t="shared" si="28"/>
        <v>0.94252873563218387</v>
      </c>
      <c r="T864" s="62" t="s">
        <v>426</v>
      </c>
      <c r="U864" s="63" t="s">
        <v>1504</v>
      </c>
      <c r="V864" s="64" t="s">
        <v>1505</v>
      </c>
      <c r="W864" s="63" t="s">
        <v>310</v>
      </c>
      <c r="X864" s="65" t="s">
        <v>153</v>
      </c>
      <c r="Y864" s="59">
        <v>8</v>
      </c>
      <c r="Z864" s="66" t="s">
        <v>1444</v>
      </c>
      <c r="AA864" s="65" t="s">
        <v>1432</v>
      </c>
      <c r="AB864" s="65" t="s">
        <v>283</v>
      </c>
      <c r="AC864" s="67" t="s">
        <v>417</v>
      </c>
      <c r="AD864" s="68" t="s">
        <v>2128</v>
      </c>
      <c r="AE864" s="20"/>
      <c r="AF864" s="20"/>
    </row>
    <row r="865" spans="1:32" s="25" customFormat="1" ht="18" customHeight="1" x14ac:dyDescent="0.3">
      <c r="A865" s="60" t="s">
        <v>76</v>
      </c>
      <c r="B865" s="60">
        <v>10</v>
      </c>
      <c r="C865" s="60">
        <v>9</v>
      </c>
      <c r="D865" s="60">
        <v>24</v>
      </c>
      <c r="E865" s="60">
        <v>21</v>
      </c>
      <c r="F865" s="60">
        <v>12</v>
      </c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>
        <f t="shared" si="29"/>
        <v>76</v>
      </c>
      <c r="R865" s="60">
        <v>1</v>
      </c>
      <c r="S865" s="61">
        <f t="shared" si="28"/>
        <v>0.87356321839080464</v>
      </c>
      <c r="T865" s="62" t="s">
        <v>428</v>
      </c>
      <c r="U865" s="63" t="s">
        <v>1751</v>
      </c>
      <c r="V865" s="64" t="s">
        <v>416</v>
      </c>
      <c r="W865" s="63" t="s">
        <v>184</v>
      </c>
      <c r="X865" s="65" t="s">
        <v>161</v>
      </c>
      <c r="Y865" s="59">
        <v>8</v>
      </c>
      <c r="Z865" s="66" t="s">
        <v>262</v>
      </c>
      <c r="AA865" s="65" t="s">
        <v>1740</v>
      </c>
      <c r="AB865" s="65" t="s">
        <v>1153</v>
      </c>
      <c r="AC865" s="67" t="s">
        <v>433</v>
      </c>
      <c r="AD865" s="68" t="s">
        <v>2128</v>
      </c>
      <c r="AE865" s="20"/>
      <c r="AF865" s="20"/>
    </row>
    <row r="866" spans="1:32" s="25" customFormat="1" ht="18" customHeight="1" x14ac:dyDescent="0.3">
      <c r="A866" s="60" t="s">
        <v>76</v>
      </c>
      <c r="B866" s="60">
        <v>15</v>
      </c>
      <c r="C866" s="60">
        <v>9</v>
      </c>
      <c r="D866" s="60">
        <v>24</v>
      </c>
      <c r="E866" s="60">
        <v>15</v>
      </c>
      <c r="F866" s="60">
        <v>12</v>
      </c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>
        <f t="shared" si="29"/>
        <v>75</v>
      </c>
      <c r="R866" s="60">
        <v>1</v>
      </c>
      <c r="S866" s="61">
        <f t="shared" si="28"/>
        <v>0.86206896551724133</v>
      </c>
      <c r="T866" s="62" t="s">
        <v>779</v>
      </c>
      <c r="U866" s="63" t="s">
        <v>1158</v>
      </c>
      <c r="V866" s="64" t="s">
        <v>173</v>
      </c>
      <c r="W866" s="63" t="s">
        <v>310</v>
      </c>
      <c r="X866" s="65" t="s">
        <v>146</v>
      </c>
      <c r="Y866" s="59">
        <v>8</v>
      </c>
      <c r="Z866" s="66" t="s">
        <v>344</v>
      </c>
      <c r="AA866" s="65" t="s">
        <v>1124</v>
      </c>
      <c r="AB866" s="65" t="s">
        <v>228</v>
      </c>
      <c r="AC866" s="67" t="s">
        <v>281</v>
      </c>
      <c r="AD866" s="38" t="s">
        <v>2093</v>
      </c>
      <c r="AE866" s="20"/>
      <c r="AF866" s="20"/>
    </row>
    <row r="867" spans="1:32" s="25" customFormat="1" ht="18" customHeight="1" x14ac:dyDescent="0.3">
      <c r="A867" s="60" t="s">
        <v>75</v>
      </c>
      <c r="B867" s="60">
        <v>13</v>
      </c>
      <c r="C867" s="60">
        <v>6</v>
      </c>
      <c r="D867" s="60">
        <v>24</v>
      </c>
      <c r="E867" s="60">
        <v>19</v>
      </c>
      <c r="F867" s="60">
        <v>12</v>
      </c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>
        <f t="shared" si="29"/>
        <v>74</v>
      </c>
      <c r="R867" s="60">
        <v>2</v>
      </c>
      <c r="S867" s="61">
        <f t="shared" si="28"/>
        <v>0.85057471264367812</v>
      </c>
      <c r="T867" s="62" t="s">
        <v>426</v>
      </c>
      <c r="U867" s="63" t="s">
        <v>1159</v>
      </c>
      <c r="V867" s="64" t="s">
        <v>381</v>
      </c>
      <c r="W867" s="63" t="s">
        <v>192</v>
      </c>
      <c r="X867" s="65" t="s">
        <v>146</v>
      </c>
      <c r="Y867" s="59">
        <v>8</v>
      </c>
      <c r="Z867" s="66" t="s">
        <v>344</v>
      </c>
      <c r="AA867" s="65" t="s">
        <v>1124</v>
      </c>
      <c r="AB867" s="65" t="s">
        <v>228</v>
      </c>
      <c r="AC867" s="67" t="s">
        <v>281</v>
      </c>
      <c r="AD867" s="68" t="s">
        <v>2128</v>
      </c>
      <c r="AE867" s="20"/>
      <c r="AF867" s="20"/>
    </row>
    <row r="868" spans="1:32" s="25" customFormat="1" ht="18" customHeight="1" x14ac:dyDescent="0.3">
      <c r="A868" s="60" t="s">
        <v>78</v>
      </c>
      <c r="B868" s="60">
        <v>14</v>
      </c>
      <c r="C868" s="60">
        <v>7</v>
      </c>
      <c r="D868" s="60">
        <v>21</v>
      </c>
      <c r="E868" s="60">
        <v>19</v>
      </c>
      <c r="F868" s="60">
        <v>12</v>
      </c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>
        <f t="shared" si="29"/>
        <v>73</v>
      </c>
      <c r="R868" s="60">
        <v>3</v>
      </c>
      <c r="S868" s="61">
        <f t="shared" si="28"/>
        <v>0.83908045977011492</v>
      </c>
      <c r="T868" s="62" t="s">
        <v>426</v>
      </c>
      <c r="U868" s="63" t="s">
        <v>1160</v>
      </c>
      <c r="V868" s="64" t="s">
        <v>217</v>
      </c>
      <c r="W868" s="63" t="s">
        <v>223</v>
      </c>
      <c r="X868" s="65" t="s">
        <v>146</v>
      </c>
      <c r="Y868" s="59">
        <v>8</v>
      </c>
      <c r="Z868" s="66" t="s">
        <v>398</v>
      </c>
      <c r="AA868" s="65" t="s">
        <v>1124</v>
      </c>
      <c r="AB868" s="65" t="s">
        <v>228</v>
      </c>
      <c r="AC868" s="67" t="s">
        <v>281</v>
      </c>
      <c r="AD868" s="68" t="s">
        <v>2128</v>
      </c>
      <c r="AE868" s="20"/>
      <c r="AF868" s="20"/>
    </row>
    <row r="869" spans="1:32" s="25" customFormat="1" ht="18" customHeight="1" x14ac:dyDescent="0.3">
      <c r="A869" s="60" t="s">
        <v>81</v>
      </c>
      <c r="B869" s="60">
        <v>7</v>
      </c>
      <c r="C869" s="60">
        <v>3</v>
      </c>
      <c r="D869" s="60">
        <v>25</v>
      </c>
      <c r="E869" s="60">
        <v>25</v>
      </c>
      <c r="F869" s="60">
        <v>12</v>
      </c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>
        <f t="shared" si="29"/>
        <v>72</v>
      </c>
      <c r="R869" s="60">
        <v>3</v>
      </c>
      <c r="S869" s="61">
        <f t="shared" si="28"/>
        <v>0.82758620689655171</v>
      </c>
      <c r="T869" s="62" t="s">
        <v>426</v>
      </c>
      <c r="U869" s="63" t="s">
        <v>1506</v>
      </c>
      <c r="V869" s="64" t="s">
        <v>450</v>
      </c>
      <c r="W869" s="63" t="s">
        <v>192</v>
      </c>
      <c r="X869" s="65" t="s">
        <v>153</v>
      </c>
      <c r="Y869" s="59">
        <v>8</v>
      </c>
      <c r="Z869" s="66" t="s">
        <v>1444</v>
      </c>
      <c r="AA869" s="65" t="s">
        <v>1432</v>
      </c>
      <c r="AB869" s="65" t="s">
        <v>283</v>
      </c>
      <c r="AC869" s="67" t="s">
        <v>417</v>
      </c>
      <c r="AD869" s="68" t="s">
        <v>2128</v>
      </c>
      <c r="AE869" s="20"/>
      <c r="AF869" s="20"/>
    </row>
    <row r="870" spans="1:32" s="25" customFormat="1" ht="18" customHeight="1" x14ac:dyDescent="0.3">
      <c r="A870" s="60" t="s">
        <v>82</v>
      </c>
      <c r="B870" s="60">
        <v>12</v>
      </c>
      <c r="C870" s="60">
        <v>6</v>
      </c>
      <c r="D870" s="60">
        <v>23</v>
      </c>
      <c r="E870" s="60">
        <v>19</v>
      </c>
      <c r="F870" s="60">
        <v>12</v>
      </c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>
        <f t="shared" si="29"/>
        <v>72</v>
      </c>
      <c r="R870" s="60">
        <v>4</v>
      </c>
      <c r="S870" s="61">
        <f t="shared" si="28"/>
        <v>0.82758620689655171</v>
      </c>
      <c r="T870" s="62" t="s">
        <v>426</v>
      </c>
      <c r="U870" s="63" t="s">
        <v>1161</v>
      </c>
      <c r="V870" s="64" t="s">
        <v>220</v>
      </c>
      <c r="W870" s="63" t="s">
        <v>599</v>
      </c>
      <c r="X870" s="65" t="s">
        <v>146</v>
      </c>
      <c r="Y870" s="59">
        <v>8</v>
      </c>
      <c r="Z870" s="66" t="s">
        <v>398</v>
      </c>
      <c r="AA870" s="65" t="s">
        <v>1124</v>
      </c>
      <c r="AB870" s="65" t="s">
        <v>228</v>
      </c>
      <c r="AC870" s="67" t="s">
        <v>281</v>
      </c>
      <c r="AD870" s="68" t="s">
        <v>2128</v>
      </c>
      <c r="AE870" s="20"/>
      <c r="AF870" s="20"/>
    </row>
    <row r="871" spans="1:32" s="25" customFormat="1" ht="18" customHeight="1" x14ac:dyDescent="0.3">
      <c r="A871" s="60" t="s">
        <v>80</v>
      </c>
      <c r="B871" s="60">
        <v>13</v>
      </c>
      <c r="C871" s="60">
        <v>6</v>
      </c>
      <c r="D871" s="60">
        <v>15</v>
      </c>
      <c r="E871" s="60">
        <v>24</v>
      </c>
      <c r="F871" s="60">
        <v>12</v>
      </c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>
        <f t="shared" si="29"/>
        <v>70</v>
      </c>
      <c r="R871" s="60">
        <v>5</v>
      </c>
      <c r="S871" s="61">
        <f t="shared" si="28"/>
        <v>0.8045977011494253</v>
      </c>
      <c r="T871" s="62" t="s">
        <v>427</v>
      </c>
      <c r="U871" s="63" t="s">
        <v>1162</v>
      </c>
      <c r="V871" s="64" t="s">
        <v>549</v>
      </c>
      <c r="W871" s="63" t="s">
        <v>329</v>
      </c>
      <c r="X871" s="65" t="s">
        <v>146</v>
      </c>
      <c r="Y871" s="59">
        <v>8</v>
      </c>
      <c r="Z871" s="66" t="s">
        <v>398</v>
      </c>
      <c r="AA871" s="65" t="s">
        <v>1124</v>
      </c>
      <c r="AB871" s="65" t="s">
        <v>228</v>
      </c>
      <c r="AC871" s="67" t="s">
        <v>281</v>
      </c>
      <c r="AD871" s="38" t="s">
        <v>2093</v>
      </c>
      <c r="AE871" s="20"/>
      <c r="AF871" s="20"/>
    </row>
    <row r="872" spans="1:32" s="25" customFormat="1" ht="18" customHeight="1" x14ac:dyDescent="0.3">
      <c r="A872" s="60" t="s">
        <v>79</v>
      </c>
      <c r="B872" s="60">
        <v>13</v>
      </c>
      <c r="C872" s="60">
        <v>6</v>
      </c>
      <c r="D872" s="60">
        <v>26</v>
      </c>
      <c r="E872" s="60">
        <v>13</v>
      </c>
      <c r="F872" s="60">
        <v>12</v>
      </c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>
        <f t="shared" si="29"/>
        <v>70</v>
      </c>
      <c r="R872" s="60">
        <v>4</v>
      </c>
      <c r="S872" s="61">
        <f t="shared" si="28"/>
        <v>0.8045977011494253</v>
      </c>
      <c r="T872" s="62" t="s">
        <v>426</v>
      </c>
      <c r="U872" s="63" t="s">
        <v>1507</v>
      </c>
      <c r="V872" s="64" t="s">
        <v>602</v>
      </c>
      <c r="W872" s="63" t="s">
        <v>192</v>
      </c>
      <c r="X872" s="65" t="s">
        <v>153</v>
      </c>
      <c r="Y872" s="59">
        <v>8</v>
      </c>
      <c r="Z872" s="66" t="s">
        <v>1444</v>
      </c>
      <c r="AA872" s="65" t="s">
        <v>1432</v>
      </c>
      <c r="AB872" s="65" t="s">
        <v>283</v>
      </c>
      <c r="AC872" s="67" t="s">
        <v>417</v>
      </c>
      <c r="AD872" s="68" t="s">
        <v>2128</v>
      </c>
      <c r="AE872" s="20"/>
      <c r="AF872" s="20"/>
    </row>
    <row r="873" spans="1:32" s="25" customFormat="1" ht="18" customHeight="1" x14ac:dyDescent="0.3">
      <c r="A873" s="60" t="s">
        <v>82</v>
      </c>
      <c r="B873" s="60">
        <v>11</v>
      </c>
      <c r="C873" s="60">
        <v>9</v>
      </c>
      <c r="D873" s="60">
        <v>12</v>
      </c>
      <c r="E873" s="60">
        <v>25</v>
      </c>
      <c r="F873" s="60">
        <v>12</v>
      </c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>
        <f t="shared" si="29"/>
        <v>69</v>
      </c>
      <c r="R873" s="60">
        <v>1</v>
      </c>
      <c r="S873" s="61">
        <f t="shared" si="28"/>
        <v>0.7931034482758621</v>
      </c>
      <c r="T873" s="62" t="s">
        <v>526</v>
      </c>
      <c r="U873" s="63" t="s">
        <v>595</v>
      </c>
      <c r="V873" s="64" t="s">
        <v>313</v>
      </c>
      <c r="W873" s="63" t="s">
        <v>336</v>
      </c>
      <c r="X873" s="65" t="s">
        <v>133</v>
      </c>
      <c r="Y873" s="59">
        <v>8</v>
      </c>
      <c r="Z873" s="66" t="s">
        <v>344</v>
      </c>
      <c r="AA873" s="65" t="s">
        <v>529</v>
      </c>
      <c r="AB873" s="65" t="s">
        <v>381</v>
      </c>
      <c r="AC873" s="67" t="s">
        <v>178</v>
      </c>
      <c r="AD873" s="38" t="s">
        <v>2092</v>
      </c>
      <c r="AE873" s="20"/>
      <c r="AF873" s="20"/>
    </row>
    <row r="874" spans="1:32" s="25" customFormat="1" ht="18" customHeight="1" x14ac:dyDescent="0.3">
      <c r="A874" s="60" t="s">
        <v>78</v>
      </c>
      <c r="B874" s="60">
        <v>7</v>
      </c>
      <c r="C874" s="60">
        <v>3</v>
      </c>
      <c r="D874" s="60">
        <v>26</v>
      </c>
      <c r="E874" s="60">
        <v>23</v>
      </c>
      <c r="F874" s="60">
        <v>8</v>
      </c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>
        <f t="shared" si="29"/>
        <v>67</v>
      </c>
      <c r="R874" s="60">
        <v>5</v>
      </c>
      <c r="S874" s="74">
        <f t="shared" si="28"/>
        <v>0.77011494252873558</v>
      </c>
      <c r="T874" s="62" t="s">
        <v>426</v>
      </c>
      <c r="U874" s="63" t="s">
        <v>1508</v>
      </c>
      <c r="V874" s="64" t="s">
        <v>177</v>
      </c>
      <c r="W874" s="63" t="s">
        <v>223</v>
      </c>
      <c r="X874" s="65" t="s">
        <v>153</v>
      </c>
      <c r="Y874" s="59">
        <v>8</v>
      </c>
      <c r="Z874" s="66" t="s">
        <v>1444</v>
      </c>
      <c r="AA874" s="65" t="s">
        <v>1432</v>
      </c>
      <c r="AB874" s="65" t="s">
        <v>283</v>
      </c>
      <c r="AC874" s="67" t="s">
        <v>417</v>
      </c>
      <c r="AD874" s="68" t="s">
        <v>2128</v>
      </c>
      <c r="AE874" s="20"/>
      <c r="AF874" s="20"/>
    </row>
    <row r="875" spans="1:32" s="25" customFormat="1" ht="18" customHeight="1" x14ac:dyDescent="0.3">
      <c r="A875" s="60" t="s">
        <v>77</v>
      </c>
      <c r="B875" s="60">
        <v>14</v>
      </c>
      <c r="C875" s="60">
        <v>9</v>
      </c>
      <c r="D875" s="60">
        <v>26</v>
      </c>
      <c r="E875" s="60">
        <v>5</v>
      </c>
      <c r="F875" s="60">
        <v>12</v>
      </c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>
        <f t="shared" si="29"/>
        <v>66</v>
      </c>
      <c r="R875" s="60">
        <v>6</v>
      </c>
      <c r="S875" s="74">
        <f t="shared" si="28"/>
        <v>0.75862068965517238</v>
      </c>
      <c r="T875" s="62" t="s">
        <v>427</v>
      </c>
      <c r="U875" s="63" t="s">
        <v>1163</v>
      </c>
      <c r="V875" s="64" t="s">
        <v>209</v>
      </c>
      <c r="W875" s="63" t="s">
        <v>1164</v>
      </c>
      <c r="X875" s="65" t="s">
        <v>146</v>
      </c>
      <c r="Y875" s="59">
        <v>8</v>
      </c>
      <c r="Z875" s="66" t="s">
        <v>398</v>
      </c>
      <c r="AA875" s="65" t="s">
        <v>1124</v>
      </c>
      <c r="AB875" s="65" t="s">
        <v>228</v>
      </c>
      <c r="AC875" s="67" t="s">
        <v>281</v>
      </c>
      <c r="AD875" s="68" t="s">
        <v>2128</v>
      </c>
      <c r="AE875" s="20"/>
      <c r="AF875" s="20"/>
    </row>
    <row r="876" spans="1:32" s="25" customFormat="1" ht="18" customHeight="1" x14ac:dyDescent="0.3">
      <c r="A876" s="60" t="s">
        <v>79</v>
      </c>
      <c r="B876" s="60">
        <v>11</v>
      </c>
      <c r="C876" s="60">
        <v>9</v>
      </c>
      <c r="D876" s="60">
        <v>12</v>
      </c>
      <c r="E876" s="60">
        <v>20</v>
      </c>
      <c r="F876" s="60">
        <v>10</v>
      </c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>
        <f t="shared" si="29"/>
        <v>62</v>
      </c>
      <c r="R876" s="60">
        <v>2</v>
      </c>
      <c r="S876" s="74">
        <f t="shared" si="28"/>
        <v>0.71264367816091956</v>
      </c>
      <c r="T876" s="62" t="s">
        <v>426</v>
      </c>
      <c r="U876" s="63" t="s">
        <v>595</v>
      </c>
      <c r="V876" s="64" t="s">
        <v>549</v>
      </c>
      <c r="W876" s="63" t="s">
        <v>336</v>
      </c>
      <c r="X876" s="65" t="s">
        <v>133</v>
      </c>
      <c r="Y876" s="59">
        <v>8</v>
      </c>
      <c r="Z876" s="66" t="s">
        <v>344</v>
      </c>
      <c r="AA876" s="65" t="s">
        <v>529</v>
      </c>
      <c r="AB876" s="65" t="s">
        <v>381</v>
      </c>
      <c r="AC876" s="67" t="s">
        <v>178</v>
      </c>
      <c r="AD876" s="38" t="s">
        <v>2093</v>
      </c>
      <c r="AE876" s="20"/>
      <c r="AF876" s="20"/>
    </row>
    <row r="877" spans="1:32" s="3" customFormat="1" ht="18" customHeight="1" x14ac:dyDescent="0.3">
      <c r="A877" s="60" t="s">
        <v>478</v>
      </c>
      <c r="B877" s="60">
        <v>9</v>
      </c>
      <c r="C877" s="60">
        <v>2</v>
      </c>
      <c r="D877" s="60">
        <v>20</v>
      </c>
      <c r="E877" s="60">
        <v>21</v>
      </c>
      <c r="F877" s="60">
        <v>10</v>
      </c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>
        <f t="shared" si="29"/>
        <v>62</v>
      </c>
      <c r="R877" s="60">
        <v>6</v>
      </c>
      <c r="S877" s="61">
        <f t="shared" si="28"/>
        <v>0.71264367816091956</v>
      </c>
      <c r="T877" s="62" t="s">
        <v>427</v>
      </c>
      <c r="U877" s="63" t="s">
        <v>1432</v>
      </c>
      <c r="V877" s="64" t="s">
        <v>209</v>
      </c>
      <c r="W877" s="63" t="s">
        <v>294</v>
      </c>
      <c r="X877" s="65" t="s">
        <v>153</v>
      </c>
      <c r="Y877" s="59">
        <v>8</v>
      </c>
      <c r="Z877" s="66" t="s">
        <v>344</v>
      </c>
      <c r="AA877" s="65" t="s">
        <v>1470</v>
      </c>
      <c r="AB877" s="65" t="s">
        <v>362</v>
      </c>
      <c r="AC877" s="67" t="s">
        <v>226</v>
      </c>
      <c r="AD877" s="68" t="s">
        <v>2128</v>
      </c>
      <c r="AE877" s="20"/>
      <c r="AF877" s="20"/>
    </row>
    <row r="878" spans="1:32" s="3" customFormat="1" ht="18" customHeight="1" x14ac:dyDescent="0.3">
      <c r="A878" s="60" t="s">
        <v>483</v>
      </c>
      <c r="B878" s="60">
        <v>10</v>
      </c>
      <c r="C878" s="60">
        <v>9</v>
      </c>
      <c r="D878" s="60">
        <v>12</v>
      </c>
      <c r="E878" s="60">
        <v>20</v>
      </c>
      <c r="F878" s="60">
        <v>10</v>
      </c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>
        <f t="shared" si="29"/>
        <v>61</v>
      </c>
      <c r="R878" s="60">
        <v>7</v>
      </c>
      <c r="S878" s="61">
        <f t="shared" si="28"/>
        <v>0.70114942528735635</v>
      </c>
      <c r="T878" s="62" t="s">
        <v>427</v>
      </c>
      <c r="U878" s="63" t="s">
        <v>1165</v>
      </c>
      <c r="V878" s="64" t="s">
        <v>177</v>
      </c>
      <c r="W878" s="63" t="s">
        <v>310</v>
      </c>
      <c r="X878" s="65" t="s">
        <v>146</v>
      </c>
      <c r="Y878" s="59">
        <v>8</v>
      </c>
      <c r="Z878" s="66" t="s">
        <v>262</v>
      </c>
      <c r="AA878" s="65" t="s">
        <v>1124</v>
      </c>
      <c r="AB878" s="65" t="s">
        <v>228</v>
      </c>
      <c r="AC878" s="67" t="s">
        <v>281</v>
      </c>
      <c r="AD878" s="68" t="s">
        <v>2128</v>
      </c>
      <c r="AE878" s="20"/>
      <c r="AF878" s="20"/>
    </row>
    <row r="879" spans="1:32" s="3" customFormat="1" ht="18" customHeight="1" x14ac:dyDescent="0.3">
      <c r="A879" s="60" t="s">
        <v>464</v>
      </c>
      <c r="B879" s="60">
        <v>10</v>
      </c>
      <c r="C879" s="60">
        <v>3</v>
      </c>
      <c r="D879" s="60">
        <v>12</v>
      </c>
      <c r="E879" s="60">
        <v>24</v>
      </c>
      <c r="F879" s="60">
        <v>12</v>
      </c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>
        <f t="shared" si="29"/>
        <v>61</v>
      </c>
      <c r="R879" s="60">
        <v>7</v>
      </c>
      <c r="S879" s="61">
        <f t="shared" si="28"/>
        <v>0.70114942528735635</v>
      </c>
      <c r="T879" s="62" t="s">
        <v>427</v>
      </c>
      <c r="U879" s="63" t="s">
        <v>1509</v>
      </c>
      <c r="V879" s="64" t="s">
        <v>988</v>
      </c>
      <c r="W879" s="63" t="s">
        <v>190</v>
      </c>
      <c r="X879" s="65" t="s">
        <v>153</v>
      </c>
      <c r="Y879" s="59">
        <v>8</v>
      </c>
      <c r="Z879" s="66" t="s">
        <v>314</v>
      </c>
      <c r="AA879" s="65" t="s">
        <v>1470</v>
      </c>
      <c r="AB879" s="65" t="s">
        <v>362</v>
      </c>
      <c r="AC879" s="67" t="s">
        <v>226</v>
      </c>
      <c r="AD879" s="68" t="s">
        <v>2128</v>
      </c>
      <c r="AE879" s="20"/>
      <c r="AF879" s="20"/>
    </row>
    <row r="880" spans="1:32" s="3" customFormat="1" ht="18" customHeight="1" x14ac:dyDescent="0.3">
      <c r="A880" s="60" t="s">
        <v>80</v>
      </c>
      <c r="B880" s="60">
        <v>7</v>
      </c>
      <c r="C880" s="60">
        <v>8</v>
      </c>
      <c r="D880" s="60">
        <v>12</v>
      </c>
      <c r="E880" s="60">
        <v>20</v>
      </c>
      <c r="F880" s="60">
        <v>12</v>
      </c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>
        <f t="shared" si="29"/>
        <v>59</v>
      </c>
      <c r="R880" s="60">
        <v>3</v>
      </c>
      <c r="S880" s="61">
        <f t="shared" si="28"/>
        <v>0.67816091954022983</v>
      </c>
      <c r="T880" s="62" t="s">
        <v>426</v>
      </c>
      <c r="U880" s="63" t="s">
        <v>596</v>
      </c>
      <c r="V880" s="64" t="s">
        <v>247</v>
      </c>
      <c r="W880" s="63" t="s">
        <v>597</v>
      </c>
      <c r="X880" s="65" t="s">
        <v>133</v>
      </c>
      <c r="Y880" s="59">
        <v>8</v>
      </c>
      <c r="Z880" s="66" t="s">
        <v>344</v>
      </c>
      <c r="AA880" s="65" t="s">
        <v>529</v>
      </c>
      <c r="AB880" s="65" t="s">
        <v>381</v>
      </c>
      <c r="AC880" s="67" t="s">
        <v>178</v>
      </c>
      <c r="AD880" s="68" t="s">
        <v>2128</v>
      </c>
      <c r="AE880" s="20"/>
      <c r="AF880" s="20"/>
    </row>
    <row r="881" spans="1:32" s="3" customFormat="1" ht="18" customHeight="1" x14ac:dyDescent="0.3">
      <c r="A881" s="60" t="s">
        <v>461</v>
      </c>
      <c r="B881" s="60">
        <v>12</v>
      </c>
      <c r="C881" s="60">
        <v>9</v>
      </c>
      <c r="D881" s="60">
        <v>20</v>
      </c>
      <c r="E881" s="60">
        <v>10</v>
      </c>
      <c r="F881" s="60">
        <v>8</v>
      </c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>
        <f t="shared" si="29"/>
        <v>59</v>
      </c>
      <c r="R881" s="60">
        <v>1</v>
      </c>
      <c r="S881" s="61">
        <f t="shared" si="28"/>
        <v>0.67816091954022983</v>
      </c>
      <c r="T881" s="62" t="s">
        <v>428</v>
      </c>
      <c r="U881" s="63" t="s">
        <v>1326</v>
      </c>
      <c r="V881" s="64" t="s">
        <v>579</v>
      </c>
      <c r="W881" s="63" t="s">
        <v>1327</v>
      </c>
      <c r="X881" s="65" t="s">
        <v>152</v>
      </c>
      <c r="Y881" s="59">
        <v>8</v>
      </c>
      <c r="Z881" s="66" t="s">
        <v>262</v>
      </c>
      <c r="AA881" s="65" t="s">
        <v>1314</v>
      </c>
      <c r="AB881" s="65" t="s">
        <v>1315</v>
      </c>
      <c r="AC881" s="67" t="s">
        <v>340</v>
      </c>
      <c r="AD881" s="38" t="s">
        <v>2093</v>
      </c>
      <c r="AE881" s="20"/>
      <c r="AF881" s="20"/>
    </row>
    <row r="882" spans="1:32" s="3" customFormat="1" ht="18" customHeight="1" x14ac:dyDescent="0.3">
      <c r="A882" s="60" t="s">
        <v>78</v>
      </c>
      <c r="B882" s="60">
        <v>13</v>
      </c>
      <c r="C882" s="60">
        <v>3</v>
      </c>
      <c r="D882" s="60">
        <v>16</v>
      </c>
      <c r="E882" s="60">
        <v>13</v>
      </c>
      <c r="F882" s="60">
        <v>10</v>
      </c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>
        <f t="shared" si="29"/>
        <v>55</v>
      </c>
      <c r="R882" s="60">
        <v>1</v>
      </c>
      <c r="S882" s="61">
        <f t="shared" si="28"/>
        <v>0.63218390804597702</v>
      </c>
      <c r="T882" s="62" t="s">
        <v>428</v>
      </c>
      <c r="U882" s="63" t="s">
        <v>1302</v>
      </c>
      <c r="V882" s="64" t="s">
        <v>416</v>
      </c>
      <c r="W882" s="63" t="s">
        <v>218</v>
      </c>
      <c r="X882" s="65" t="s">
        <v>151</v>
      </c>
      <c r="Y882" s="59">
        <v>8</v>
      </c>
      <c r="Z882" s="66" t="s">
        <v>344</v>
      </c>
      <c r="AA882" s="65" t="s">
        <v>651</v>
      </c>
      <c r="AB882" s="65" t="s">
        <v>209</v>
      </c>
      <c r="AC882" s="67" t="s">
        <v>322</v>
      </c>
      <c r="AD882" s="68" t="s">
        <v>2128</v>
      </c>
      <c r="AE882" s="1"/>
      <c r="AF882" s="1"/>
    </row>
    <row r="883" spans="1:32" s="3" customFormat="1" ht="18" customHeight="1" x14ac:dyDescent="0.3">
      <c r="A883" s="60" t="s">
        <v>79</v>
      </c>
      <c r="B883" s="60">
        <v>11</v>
      </c>
      <c r="C883" s="60">
        <v>3</v>
      </c>
      <c r="D883" s="60">
        <v>12</v>
      </c>
      <c r="E883" s="60">
        <v>15</v>
      </c>
      <c r="F883" s="60">
        <v>12</v>
      </c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>
        <f t="shared" si="29"/>
        <v>53</v>
      </c>
      <c r="R883" s="60">
        <v>8</v>
      </c>
      <c r="S883" s="61">
        <f t="shared" si="28"/>
        <v>0.60919540229885061</v>
      </c>
      <c r="T883" s="62" t="s">
        <v>427</v>
      </c>
      <c r="U883" s="63" t="s">
        <v>1166</v>
      </c>
      <c r="V883" s="64" t="s">
        <v>549</v>
      </c>
      <c r="W883" s="63" t="s">
        <v>336</v>
      </c>
      <c r="X883" s="65" t="s">
        <v>146</v>
      </c>
      <c r="Y883" s="59">
        <v>8</v>
      </c>
      <c r="Z883" s="66" t="s">
        <v>398</v>
      </c>
      <c r="AA883" s="65" t="s">
        <v>1124</v>
      </c>
      <c r="AB883" s="65" t="s">
        <v>228</v>
      </c>
      <c r="AC883" s="67" t="s">
        <v>281</v>
      </c>
      <c r="AD883" s="68" t="s">
        <v>2128</v>
      </c>
      <c r="AE883" s="20"/>
      <c r="AF883" s="20"/>
    </row>
    <row r="884" spans="1:32" s="3" customFormat="1" ht="18" customHeight="1" x14ac:dyDescent="0.3">
      <c r="A884" s="60" t="s">
        <v>75</v>
      </c>
      <c r="B884" s="60">
        <v>15</v>
      </c>
      <c r="C884" s="60">
        <v>8</v>
      </c>
      <c r="D884" s="60">
        <v>8</v>
      </c>
      <c r="E884" s="60">
        <v>10</v>
      </c>
      <c r="F884" s="60">
        <v>12</v>
      </c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>
        <f t="shared" si="29"/>
        <v>53</v>
      </c>
      <c r="R884" s="60">
        <v>1</v>
      </c>
      <c r="S884" s="61">
        <f t="shared" si="28"/>
        <v>0.60919540229885061</v>
      </c>
      <c r="T884" s="62" t="s">
        <v>428</v>
      </c>
      <c r="U884" s="63" t="s">
        <v>803</v>
      </c>
      <c r="V884" s="64" t="s">
        <v>313</v>
      </c>
      <c r="W884" s="63" t="s">
        <v>184</v>
      </c>
      <c r="X884" s="65" t="s">
        <v>140</v>
      </c>
      <c r="Y884" s="59">
        <v>8</v>
      </c>
      <c r="Z884" s="66" t="s">
        <v>398</v>
      </c>
      <c r="AA884" s="65" t="s">
        <v>449</v>
      </c>
      <c r="AB884" s="65" t="s">
        <v>228</v>
      </c>
      <c r="AC884" s="67" t="s">
        <v>226</v>
      </c>
      <c r="AD884" s="68" t="s">
        <v>2128</v>
      </c>
      <c r="AE884" s="20"/>
      <c r="AF884" s="20"/>
    </row>
    <row r="885" spans="1:32" s="3" customFormat="1" ht="18" customHeight="1" x14ac:dyDescent="0.3">
      <c r="A885" s="60" t="s">
        <v>76</v>
      </c>
      <c r="B885" s="60">
        <v>6</v>
      </c>
      <c r="C885" s="60">
        <v>3</v>
      </c>
      <c r="D885" s="60">
        <v>26</v>
      </c>
      <c r="E885" s="60">
        <v>11</v>
      </c>
      <c r="F885" s="60">
        <v>6</v>
      </c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>
        <f t="shared" si="29"/>
        <v>52</v>
      </c>
      <c r="R885" s="60">
        <v>8</v>
      </c>
      <c r="S885" s="61">
        <f t="shared" si="28"/>
        <v>0.5977011494252874</v>
      </c>
      <c r="T885" s="62" t="s">
        <v>427</v>
      </c>
      <c r="U885" s="63" t="s">
        <v>1510</v>
      </c>
      <c r="V885" s="64" t="s">
        <v>1511</v>
      </c>
      <c r="W885" s="63" t="s">
        <v>178</v>
      </c>
      <c r="X885" s="65" t="s">
        <v>153</v>
      </c>
      <c r="Y885" s="59">
        <v>8</v>
      </c>
      <c r="Z885" s="66" t="s">
        <v>1444</v>
      </c>
      <c r="AA885" s="65" t="s">
        <v>1432</v>
      </c>
      <c r="AB885" s="65" t="s">
        <v>283</v>
      </c>
      <c r="AC885" s="67" t="s">
        <v>417</v>
      </c>
      <c r="AD885" s="68" t="s">
        <v>2128</v>
      </c>
      <c r="AE885" s="20"/>
      <c r="AF885" s="20"/>
    </row>
    <row r="886" spans="1:32" s="3" customFormat="1" ht="18" customHeight="1" x14ac:dyDescent="0.3">
      <c r="A886" s="60" t="s">
        <v>471</v>
      </c>
      <c r="B886" s="60">
        <v>12</v>
      </c>
      <c r="C886" s="60">
        <v>6</v>
      </c>
      <c r="D886" s="60">
        <v>12</v>
      </c>
      <c r="E886" s="60">
        <v>10</v>
      </c>
      <c r="F886" s="60">
        <v>12</v>
      </c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>
        <f t="shared" si="29"/>
        <v>52</v>
      </c>
      <c r="R886" s="60">
        <v>2</v>
      </c>
      <c r="S886" s="61">
        <f t="shared" si="28"/>
        <v>0.5977011494252874</v>
      </c>
      <c r="T886" s="62" t="s">
        <v>426</v>
      </c>
      <c r="U886" s="63" t="s">
        <v>1328</v>
      </c>
      <c r="V886" s="64" t="s">
        <v>1329</v>
      </c>
      <c r="W886" s="63" t="s">
        <v>1330</v>
      </c>
      <c r="X886" s="65" t="s">
        <v>152</v>
      </c>
      <c r="Y886" s="59">
        <v>8</v>
      </c>
      <c r="Z886" s="66" t="s">
        <v>344</v>
      </c>
      <c r="AA886" s="65" t="s">
        <v>1314</v>
      </c>
      <c r="AB886" s="65" t="s">
        <v>1315</v>
      </c>
      <c r="AC886" s="67" t="s">
        <v>340</v>
      </c>
      <c r="AD886" s="68" t="s">
        <v>2128</v>
      </c>
      <c r="AE886" s="20"/>
      <c r="AF886" s="20"/>
    </row>
    <row r="887" spans="1:32" s="3" customFormat="1" ht="18" customHeight="1" x14ac:dyDescent="0.3">
      <c r="A887" s="60" t="s">
        <v>81</v>
      </c>
      <c r="B887" s="60">
        <v>8</v>
      </c>
      <c r="C887" s="60">
        <v>7</v>
      </c>
      <c r="D887" s="60">
        <v>11</v>
      </c>
      <c r="E887" s="60">
        <v>13</v>
      </c>
      <c r="F887" s="60">
        <v>12</v>
      </c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>
        <f t="shared" si="29"/>
        <v>51</v>
      </c>
      <c r="R887" s="60">
        <v>4</v>
      </c>
      <c r="S887" s="61">
        <f t="shared" si="28"/>
        <v>0.58620689655172409</v>
      </c>
      <c r="T887" s="62" t="s">
        <v>427</v>
      </c>
      <c r="U887" s="63" t="s">
        <v>598</v>
      </c>
      <c r="V887" s="64" t="s">
        <v>549</v>
      </c>
      <c r="W887" s="63" t="s">
        <v>599</v>
      </c>
      <c r="X887" s="65" t="s">
        <v>133</v>
      </c>
      <c r="Y887" s="59">
        <v>8</v>
      </c>
      <c r="Z887" s="66" t="s">
        <v>344</v>
      </c>
      <c r="AA887" s="65" t="s">
        <v>529</v>
      </c>
      <c r="AB887" s="65" t="s">
        <v>381</v>
      </c>
      <c r="AC887" s="67" t="s">
        <v>178</v>
      </c>
      <c r="AD887" s="68" t="s">
        <v>2128</v>
      </c>
      <c r="AE887" s="20"/>
      <c r="AF887" s="20"/>
    </row>
    <row r="888" spans="1:32" s="3" customFormat="1" ht="18" customHeight="1" x14ac:dyDescent="0.3">
      <c r="A888" s="60" t="s">
        <v>79</v>
      </c>
      <c r="B888" s="60">
        <v>10</v>
      </c>
      <c r="C888" s="60">
        <v>6</v>
      </c>
      <c r="D888" s="60">
        <v>15</v>
      </c>
      <c r="E888" s="60">
        <v>15</v>
      </c>
      <c r="F888" s="60">
        <v>5</v>
      </c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>
        <f t="shared" si="29"/>
        <v>51</v>
      </c>
      <c r="R888" s="60">
        <v>1</v>
      </c>
      <c r="S888" s="61">
        <f t="shared" si="28"/>
        <v>0.58620689655172409</v>
      </c>
      <c r="T888" s="62" t="s">
        <v>428</v>
      </c>
      <c r="U888" s="63" t="s">
        <v>1949</v>
      </c>
      <c r="V888" s="64" t="s">
        <v>1950</v>
      </c>
      <c r="W888" s="63" t="s">
        <v>1951</v>
      </c>
      <c r="X888" s="65" t="s">
        <v>165</v>
      </c>
      <c r="Y888" s="59">
        <v>8</v>
      </c>
      <c r="Z888" s="66" t="s">
        <v>788</v>
      </c>
      <c r="AA888" s="65" t="s">
        <v>1908</v>
      </c>
      <c r="AB888" s="65" t="s">
        <v>1909</v>
      </c>
      <c r="AC888" s="67" t="s">
        <v>610</v>
      </c>
      <c r="AD888" s="68" t="s">
        <v>2128</v>
      </c>
      <c r="AE888" s="20"/>
      <c r="AF888" s="20"/>
    </row>
    <row r="889" spans="1:32" s="3" customFormat="1" ht="18" customHeight="1" x14ac:dyDescent="0.3">
      <c r="A889" s="60" t="s">
        <v>80</v>
      </c>
      <c r="B889" s="60">
        <v>14</v>
      </c>
      <c r="C889" s="60">
        <v>2</v>
      </c>
      <c r="D889" s="60">
        <v>10</v>
      </c>
      <c r="E889" s="60">
        <v>12</v>
      </c>
      <c r="F889" s="60">
        <v>12</v>
      </c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>
        <f t="shared" si="29"/>
        <v>50</v>
      </c>
      <c r="R889" s="60">
        <v>3</v>
      </c>
      <c r="S889" s="61">
        <f t="shared" si="28"/>
        <v>0.57471264367816088</v>
      </c>
      <c r="T889" s="62" t="s">
        <v>426</v>
      </c>
      <c r="U889" s="63" t="s">
        <v>1331</v>
      </c>
      <c r="V889" s="64" t="s">
        <v>331</v>
      </c>
      <c r="W889" s="63" t="s">
        <v>310</v>
      </c>
      <c r="X889" s="65" t="s">
        <v>152</v>
      </c>
      <c r="Y889" s="59">
        <v>8</v>
      </c>
      <c r="Z889" s="66" t="s">
        <v>262</v>
      </c>
      <c r="AA889" s="65" t="s">
        <v>1314</v>
      </c>
      <c r="AB889" s="65" t="s">
        <v>1315</v>
      </c>
      <c r="AC889" s="67" t="s">
        <v>340</v>
      </c>
      <c r="AD889" s="68" t="s">
        <v>2128</v>
      </c>
      <c r="AE889" s="20"/>
      <c r="AF889" s="20"/>
    </row>
    <row r="890" spans="1:32" s="3" customFormat="1" ht="18" customHeight="1" x14ac:dyDescent="0.3">
      <c r="A890" s="60" t="s">
        <v>471</v>
      </c>
      <c r="B890" s="60">
        <v>14</v>
      </c>
      <c r="C890" s="60">
        <v>9</v>
      </c>
      <c r="D890" s="60">
        <v>7</v>
      </c>
      <c r="E890" s="60">
        <v>10</v>
      </c>
      <c r="F890" s="60">
        <v>10</v>
      </c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>
        <f t="shared" si="29"/>
        <v>50</v>
      </c>
      <c r="R890" s="60">
        <v>9</v>
      </c>
      <c r="S890" s="61">
        <f t="shared" si="28"/>
        <v>0.57471264367816088</v>
      </c>
      <c r="T890" s="62" t="s">
        <v>427</v>
      </c>
      <c r="U890" s="63" t="s">
        <v>1167</v>
      </c>
      <c r="V890" s="64" t="s">
        <v>245</v>
      </c>
      <c r="W890" s="63" t="s">
        <v>207</v>
      </c>
      <c r="X890" s="65" t="s">
        <v>146</v>
      </c>
      <c r="Y890" s="59">
        <v>8</v>
      </c>
      <c r="Z890" s="66" t="s">
        <v>344</v>
      </c>
      <c r="AA890" s="65" t="s">
        <v>1124</v>
      </c>
      <c r="AB890" s="65" t="s">
        <v>228</v>
      </c>
      <c r="AC890" s="67" t="s">
        <v>281</v>
      </c>
      <c r="AD890" s="68" t="s">
        <v>2128</v>
      </c>
      <c r="AE890" s="20"/>
      <c r="AF890" s="20"/>
    </row>
    <row r="891" spans="1:32" s="3" customFormat="1" ht="18" customHeight="1" x14ac:dyDescent="0.3">
      <c r="A891" s="60" t="s">
        <v>75</v>
      </c>
      <c r="B891" s="60">
        <v>13</v>
      </c>
      <c r="C891" s="60">
        <v>9</v>
      </c>
      <c r="D891" s="60">
        <v>11</v>
      </c>
      <c r="E891" s="60">
        <v>11</v>
      </c>
      <c r="F891" s="60">
        <v>6</v>
      </c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>
        <f t="shared" si="29"/>
        <v>50</v>
      </c>
      <c r="R891" s="60">
        <v>1</v>
      </c>
      <c r="S891" s="61">
        <v>0.57471264367816088</v>
      </c>
      <c r="T891" s="62" t="s">
        <v>428</v>
      </c>
      <c r="U891" s="63" t="s">
        <v>984</v>
      </c>
      <c r="V891" s="64" t="s">
        <v>173</v>
      </c>
      <c r="W891" s="63" t="s">
        <v>401</v>
      </c>
      <c r="X891" s="65" t="s">
        <v>142</v>
      </c>
      <c r="Y891" s="59">
        <v>8</v>
      </c>
      <c r="Z891" s="66" t="s">
        <v>398</v>
      </c>
      <c r="AA891" s="65" t="s">
        <v>974</v>
      </c>
      <c r="AB891" s="65" t="s">
        <v>432</v>
      </c>
      <c r="AC891" s="67" t="s">
        <v>192</v>
      </c>
      <c r="AD891" s="68" t="s">
        <v>2128</v>
      </c>
      <c r="AE891" s="20"/>
      <c r="AF891" s="20"/>
    </row>
    <row r="892" spans="1:32" s="3" customFormat="1" ht="18" customHeight="1" x14ac:dyDescent="0.3">
      <c r="A892" s="60" t="s">
        <v>75</v>
      </c>
      <c r="B892" s="60">
        <v>10</v>
      </c>
      <c r="C892" s="60">
        <v>7</v>
      </c>
      <c r="D892" s="60">
        <v>12</v>
      </c>
      <c r="E892" s="60">
        <v>8</v>
      </c>
      <c r="F892" s="60">
        <v>12</v>
      </c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>
        <f t="shared" si="29"/>
        <v>49</v>
      </c>
      <c r="R892" s="60">
        <v>5</v>
      </c>
      <c r="S892" s="61">
        <f t="shared" ref="S892:S923" si="30">Q892/87</f>
        <v>0.56321839080459768</v>
      </c>
      <c r="T892" s="62" t="s">
        <v>427</v>
      </c>
      <c r="U892" s="63" t="s">
        <v>600</v>
      </c>
      <c r="V892" s="64" t="s">
        <v>505</v>
      </c>
      <c r="W892" s="63" t="s">
        <v>192</v>
      </c>
      <c r="X892" s="65" t="s">
        <v>133</v>
      </c>
      <c r="Y892" s="59">
        <v>8</v>
      </c>
      <c r="Z892" s="66" t="s">
        <v>262</v>
      </c>
      <c r="AA892" s="65" t="s">
        <v>529</v>
      </c>
      <c r="AB892" s="65" t="s">
        <v>381</v>
      </c>
      <c r="AC892" s="67" t="s">
        <v>178</v>
      </c>
      <c r="AD892" s="68" t="s">
        <v>2128</v>
      </c>
      <c r="AE892" s="20"/>
      <c r="AF892" s="20"/>
    </row>
    <row r="893" spans="1:32" s="3" customFormat="1" ht="18" customHeight="1" x14ac:dyDescent="0.3">
      <c r="A893" s="60" t="s">
        <v>78</v>
      </c>
      <c r="B893" s="60">
        <v>10</v>
      </c>
      <c r="C893" s="60">
        <v>6</v>
      </c>
      <c r="D893" s="60">
        <v>10</v>
      </c>
      <c r="E893" s="60">
        <v>13</v>
      </c>
      <c r="F893" s="60">
        <v>10</v>
      </c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>
        <f t="shared" si="29"/>
        <v>49</v>
      </c>
      <c r="R893" s="60">
        <v>1</v>
      </c>
      <c r="S893" s="61">
        <f t="shared" si="30"/>
        <v>0.56321839080459768</v>
      </c>
      <c r="T893" s="62" t="s">
        <v>428</v>
      </c>
      <c r="U893" s="63" t="s">
        <v>2002</v>
      </c>
      <c r="V893" s="64" t="s">
        <v>762</v>
      </c>
      <c r="W893" s="63" t="s">
        <v>288</v>
      </c>
      <c r="X893" s="65" t="s">
        <v>168</v>
      </c>
      <c r="Y893" s="59">
        <v>8</v>
      </c>
      <c r="Z893" s="66">
        <v>1</v>
      </c>
      <c r="AA893" s="65" t="s">
        <v>1990</v>
      </c>
      <c r="AB893" s="65" t="s">
        <v>362</v>
      </c>
      <c r="AC893" s="67" t="s">
        <v>1991</v>
      </c>
      <c r="AD893" s="68" t="s">
        <v>2128</v>
      </c>
      <c r="AE893" s="20"/>
      <c r="AF893" s="20"/>
    </row>
    <row r="894" spans="1:32" s="3" customFormat="1" ht="18" customHeight="1" x14ac:dyDescent="0.3">
      <c r="A894" s="60" t="s">
        <v>77</v>
      </c>
      <c r="B894" s="60">
        <v>11</v>
      </c>
      <c r="C894" s="60">
        <v>7</v>
      </c>
      <c r="D894" s="60">
        <v>12</v>
      </c>
      <c r="E894" s="60">
        <v>6</v>
      </c>
      <c r="F894" s="60">
        <v>12</v>
      </c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>
        <f t="shared" si="29"/>
        <v>48</v>
      </c>
      <c r="R894" s="60">
        <v>6</v>
      </c>
      <c r="S894" s="61">
        <f t="shared" si="30"/>
        <v>0.55172413793103448</v>
      </c>
      <c r="T894" s="62" t="s">
        <v>427</v>
      </c>
      <c r="U894" s="63" t="s">
        <v>601</v>
      </c>
      <c r="V894" s="64" t="s">
        <v>602</v>
      </c>
      <c r="W894" s="63" t="s">
        <v>322</v>
      </c>
      <c r="X894" s="65" t="s">
        <v>133</v>
      </c>
      <c r="Y894" s="59">
        <v>8</v>
      </c>
      <c r="Z894" s="66" t="s">
        <v>262</v>
      </c>
      <c r="AA894" s="65" t="s">
        <v>529</v>
      </c>
      <c r="AB894" s="65" t="s">
        <v>381</v>
      </c>
      <c r="AC894" s="67" t="s">
        <v>178</v>
      </c>
      <c r="AD894" s="68" t="s">
        <v>2128</v>
      </c>
      <c r="AE894" s="20"/>
      <c r="AF894" s="20"/>
    </row>
    <row r="895" spans="1:32" s="3" customFormat="1" ht="18" customHeight="1" x14ac:dyDescent="0.3">
      <c r="A895" s="60" t="s">
        <v>81</v>
      </c>
      <c r="B895" s="60">
        <v>8</v>
      </c>
      <c r="C895" s="60">
        <v>3</v>
      </c>
      <c r="D895" s="60">
        <v>21</v>
      </c>
      <c r="E895" s="60">
        <v>4</v>
      </c>
      <c r="F895" s="60">
        <v>12</v>
      </c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>
        <f t="shared" si="29"/>
        <v>48</v>
      </c>
      <c r="R895" s="60">
        <v>10</v>
      </c>
      <c r="S895" s="61">
        <f t="shared" si="30"/>
        <v>0.55172413793103448</v>
      </c>
      <c r="T895" s="62" t="s">
        <v>427</v>
      </c>
      <c r="U895" s="63" t="s">
        <v>1168</v>
      </c>
      <c r="V895" s="64" t="s">
        <v>220</v>
      </c>
      <c r="W895" s="63" t="s">
        <v>322</v>
      </c>
      <c r="X895" s="65" t="s">
        <v>146</v>
      </c>
      <c r="Y895" s="59">
        <v>8</v>
      </c>
      <c r="Z895" s="66" t="s">
        <v>398</v>
      </c>
      <c r="AA895" s="65" t="s">
        <v>1124</v>
      </c>
      <c r="AB895" s="65" t="s">
        <v>228</v>
      </c>
      <c r="AC895" s="67" t="s">
        <v>281</v>
      </c>
      <c r="AD895" s="68" t="s">
        <v>2128</v>
      </c>
      <c r="AE895" s="20"/>
      <c r="AF895" s="20"/>
    </row>
    <row r="896" spans="1:32" s="3" customFormat="1" ht="18" customHeight="1" x14ac:dyDescent="0.3">
      <c r="A896" s="60" t="s">
        <v>75</v>
      </c>
      <c r="B896" s="60">
        <v>4</v>
      </c>
      <c r="C896" s="60">
        <v>3</v>
      </c>
      <c r="D896" s="60">
        <v>23</v>
      </c>
      <c r="E896" s="60">
        <v>12</v>
      </c>
      <c r="F896" s="60">
        <v>6</v>
      </c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>
        <f t="shared" si="29"/>
        <v>48</v>
      </c>
      <c r="R896" s="60">
        <v>1</v>
      </c>
      <c r="S896" s="61">
        <f t="shared" si="30"/>
        <v>0.55172413793103448</v>
      </c>
      <c r="T896" s="62" t="s">
        <v>428</v>
      </c>
      <c r="U896" s="63" t="s">
        <v>1817</v>
      </c>
      <c r="V896" s="64" t="s">
        <v>339</v>
      </c>
      <c r="W896" s="63" t="s">
        <v>238</v>
      </c>
      <c r="X896" s="65" t="s">
        <v>163</v>
      </c>
      <c r="Y896" s="59">
        <v>8</v>
      </c>
      <c r="Z896" s="66" t="s">
        <v>344</v>
      </c>
      <c r="AA896" s="65" t="s">
        <v>1818</v>
      </c>
      <c r="AB896" s="65" t="s">
        <v>381</v>
      </c>
      <c r="AC896" s="67" t="s">
        <v>281</v>
      </c>
      <c r="AD896" s="68" t="s">
        <v>2128</v>
      </c>
      <c r="AE896" s="20"/>
      <c r="AF896" s="20"/>
    </row>
    <row r="897" spans="1:32" s="3" customFormat="1" ht="18" customHeight="1" x14ac:dyDescent="0.3">
      <c r="A897" s="60" t="s">
        <v>75</v>
      </c>
      <c r="B897" s="60">
        <v>9</v>
      </c>
      <c r="C897" s="60">
        <v>6</v>
      </c>
      <c r="D897" s="60">
        <v>11</v>
      </c>
      <c r="E897" s="60">
        <v>18</v>
      </c>
      <c r="F897" s="60">
        <v>4</v>
      </c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>
        <f t="shared" si="29"/>
        <v>48</v>
      </c>
      <c r="R897" s="60">
        <v>2</v>
      </c>
      <c r="S897" s="61">
        <f t="shared" si="30"/>
        <v>0.55172413793103448</v>
      </c>
      <c r="T897" s="62" t="s">
        <v>426</v>
      </c>
      <c r="U897" s="63" t="s">
        <v>1952</v>
      </c>
      <c r="V897" s="64" t="s">
        <v>206</v>
      </c>
      <c r="W897" s="63" t="s">
        <v>204</v>
      </c>
      <c r="X897" s="65" t="s">
        <v>165</v>
      </c>
      <c r="Y897" s="59">
        <v>8</v>
      </c>
      <c r="Z897" s="66" t="s">
        <v>258</v>
      </c>
      <c r="AA897" s="65" t="s">
        <v>1953</v>
      </c>
      <c r="AB897" s="65" t="s">
        <v>1030</v>
      </c>
      <c r="AC897" s="67" t="s">
        <v>226</v>
      </c>
      <c r="AD897" s="68" t="s">
        <v>2128</v>
      </c>
      <c r="AE897" s="20"/>
      <c r="AF897" s="20"/>
    </row>
    <row r="898" spans="1:32" s="3" customFormat="1" ht="18" customHeight="1" x14ac:dyDescent="0.3">
      <c r="A898" s="60" t="s">
        <v>78</v>
      </c>
      <c r="B898" s="60">
        <v>9</v>
      </c>
      <c r="C898" s="60">
        <v>7</v>
      </c>
      <c r="D898" s="60">
        <v>12</v>
      </c>
      <c r="E898" s="60">
        <v>7</v>
      </c>
      <c r="F898" s="60">
        <v>12</v>
      </c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>
        <f t="shared" si="29"/>
        <v>47</v>
      </c>
      <c r="R898" s="60">
        <v>7</v>
      </c>
      <c r="S898" s="61">
        <f t="shared" si="30"/>
        <v>0.54022988505747127</v>
      </c>
      <c r="T898" s="62" t="s">
        <v>427</v>
      </c>
      <c r="U898" s="63" t="s">
        <v>603</v>
      </c>
      <c r="V898" s="64" t="s">
        <v>604</v>
      </c>
      <c r="W898" s="63" t="s">
        <v>223</v>
      </c>
      <c r="X898" s="65" t="s">
        <v>133</v>
      </c>
      <c r="Y898" s="59">
        <v>8</v>
      </c>
      <c r="Z898" s="66" t="s">
        <v>262</v>
      </c>
      <c r="AA898" s="65" t="s">
        <v>529</v>
      </c>
      <c r="AB898" s="65" t="s">
        <v>381</v>
      </c>
      <c r="AC898" s="67" t="s">
        <v>178</v>
      </c>
      <c r="AD898" s="68" t="s">
        <v>2128</v>
      </c>
      <c r="AE898" s="20"/>
      <c r="AF898" s="20"/>
    </row>
    <row r="899" spans="1:32" s="3" customFormat="1" ht="18" customHeight="1" x14ac:dyDescent="0.3">
      <c r="A899" s="60" t="s">
        <v>82</v>
      </c>
      <c r="B899" s="60">
        <v>8</v>
      </c>
      <c r="C899" s="60">
        <v>3</v>
      </c>
      <c r="D899" s="60">
        <v>12</v>
      </c>
      <c r="E899" s="60">
        <v>20</v>
      </c>
      <c r="F899" s="60">
        <v>4</v>
      </c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>
        <f t="shared" si="29"/>
        <v>47</v>
      </c>
      <c r="R899" s="60">
        <v>1</v>
      </c>
      <c r="S899" s="61">
        <f t="shared" si="30"/>
        <v>0.54022988505747127</v>
      </c>
      <c r="T899" s="62" t="s">
        <v>428</v>
      </c>
      <c r="U899" s="63" t="s">
        <v>297</v>
      </c>
      <c r="V899" s="64" t="s">
        <v>298</v>
      </c>
      <c r="W899" s="63" t="s">
        <v>299</v>
      </c>
      <c r="X899" s="65" t="s">
        <v>130</v>
      </c>
      <c r="Y899" s="59">
        <v>8</v>
      </c>
      <c r="Z899" s="66" t="s">
        <v>256</v>
      </c>
      <c r="AA899" s="65" t="s">
        <v>418</v>
      </c>
      <c r="AB899" s="65" t="s">
        <v>416</v>
      </c>
      <c r="AC899" s="67" t="s">
        <v>190</v>
      </c>
      <c r="AD899" s="68" t="s">
        <v>2128</v>
      </c>
      <c r="AE899" s="15"/>
      <c r="AF899" s="15"/>
    </row>
    <row r="900" spans="1:32" s="3" customFormat="1" ht="18" customHeight="1" x14ac:dyDescent="0.3">
      <c r="A900" s="60" t="s">
        <v>473</v>
      </c>
      <c r="B900" s="60">
        <v>9</v>
      </c>
      <c r="C900" s="60">
        <v>3</v>
      </c>
      <c r="D900" s="60">
        <v>23</v>
      </c>
      <c r="E900" s="60">
        <v>4</v>
      </c>
      <c r="F900" s="60">
        <v>8</v>
      </c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>
        <f t="shared" si="29"/>
        <v>47</v>
      </c>
      <c r="R900" s="60">
        <v>11</v>
      </c>
      <c r="S900" s="61">
        <f t="shared" si="30"/>
        <v>0.54022988505747127</v>
      </c>
      <c r="T900" s="62" t="s">
        <v>427</v>
      </c>
      <c r="U900" s="63" t="s">
        <v>1169</v>
      </c>
      <c r="V900" s="64" t="s">
        <v>260</v>
      </c>
      <c r="W900" s="63" t="s">
        <v>187</v>
      </c>
      <c r="X900" s="65" t="s">
        <v>146</v>
      </c>
      <c r="Y900" s="59">
        <v>8</v>
      </c>
      <c r="Z900" s="66" t="s">
        <v>398</v>
      </c>
      <c r="AA900" s="65" t="s">
        <v>1124</v>
      </c>
      <c r="AB900" s="65" t="s">
        <v>228</v>
      </c>
      <c r="AC900" s="67" t="s">
        <v>281</v>
      </c>
      <c r="AD900" s="68" t="s">
        <v>2128</v>
      </c>
      <c r="AE900" s="20"/>
      <c r="AF900" s="20"/>
    </row>
    <row r="901" spans="1:32" s="3" customFormat="1" ht="18" customHeight="1" x14ac:dyDescent="0.3">
      <c r="A901" s="60" t="s">
        <v>77</v>
      </c>
      <c r="B901" s="60">
        <v>11</v>
      </c>
      <c r="C901" s="60">
        <v>0</v>
      </c>
      <c r="D901" s="60">
        <v>16</v>
      </c>
      <c r="E901" s="60">
        <v>15</v>
      </c>
      <c r="F901" s="60">
        <v>4</v>
      </c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>
        <f t="shared" si="29"/>
        <v>46</v>
      </c>
      <c r="R901" s="60">
        <v>1</v>
      </c>
      <c r="S901" s="61">
        <f t="shared" si="30"/>
        <v>0.52873563218390807</v>
      </c>
      <c r="T901" s="62" t="s">
        <v>428</v>
      </c>
      <c r="U901" s="63" t="s">
        <v>651</v>
      </c>
      <c r="V901" s="64" t="s">
        <v>892</v>
      </c>
      <c r="W901" s="63" t="s">
        <v>281</v>
      </c>
      <c r="X901" s="65" t="s">
        <v>144</v>
      </c>
      <c r="Y901" s="59">
        <v>8</v>
      </c>
      <c r="Z901" s="66" t="s">
        <v>262</v>
      </c>
      <c r="AA901" s="65" t="s">
        <v>1055</v>
      </c>
      <c r="AB901" s="65" t="s">
        <v>362</v>
      </c>
      <c r="AC901" s="67" t="s">
        <v>281</v>
      </c>
      <c r="AD901" s="68" t="s">
        <v>2128</v>
      </c>
      <c r="AE901" s="20"/>
      <c r="AF901" s="20"/>
    </row>
    <row r="902" spans="1:32" s="3" customFormat="1" ht="18" customHeight="1" x14ac:dyDescent="0.3">
      <c r="A902" s="60" t="s">
        <v>76</v>
      </c>
      <c r="B902" s="60">
        <v>10</v>
      </c>
      <c r="C902" s="60">
        <v>3</v>
      </c>
      <c r="D902" s="60">
        <v>12</v>
      </c>
      <c r="E902" s="60">
        <v>8</v>
      </c>
      <c r="F902" s="60">
        <v>12</v>
      </c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>
        <f t="shared" si="29"/>
        <v>45</v>
      </c>
      <c r="R902" s="60">
        <v>3</v>
      </c>
      <c r="S902" s="61">
        <f t="shared" si="30"/>
        <v>0.51724137931034486</v>
      </c>
      <c r="T902" s="62" t="s">
        <v>427</v>
      </c>
      <c r="U902" s="63" t="s">
        <v>750</v>
      </c>
      <c r="V902" s="64" t="s">
        <v>283</v>
      </c>
      <c r="W902" s="63" t="s">
        <v>336</v>
      </c>
      <c r="X902" s="65" t="s">
        <v>165</v>
      </c>
      <c r="Y902" s="59">
        <v>8</v>
      </c>
      <c r="Z902" s="66" t="s">
        <v>272</v>
      </c>
      <c r="AA902" s="65" t="s">
        <v>1954</v>
      </c>
      <c r="AB902" s="65" t="s">
        <v>387</v>
      </c>
      <c r="AC902" s="67" t="s">
        <v>184</v>
      </c>
      <c r="AD902" s="68" t="s">
        <v>2128</v>
      </c>
      <c r="AE902" s="20"/>
      <c r="AF902" s="20"/>
    </row>
    <row r="903" spans="1:32" s="3" customFormat="1" ht="18" customHeight="1" x14ac:dyDescent="0.3">
      <c r="A903" s="60" t="s">
        <v>79</v>
      </c>
      <c r="B903" s="60">
        <v>10</v>
      </c>
      <c r="C903" s="60">
        <v>4</v>
      </c>
      <c r="D903" s="60">
        <v>10</v>
      </c>
      <c r="E903" s="60">
        <v>9</v>
      </c>
      <c r="F903" s="60">
        <v>12</v>
      </c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>
        <f t="shared" si="29"/>
        <v>45</v>
      </c>
      <c r="R903" s="60">
        <v>1</v>
      </c>
      <c r="S903" s="61">
        <f t="shared" si="30"/>
        <v>0.51724137931034486</v>
      </c>
      <c r="T903" s="62" t="s">
        <v>428</v>
      </c>
      <c r="U903" s="63" t="s">
        <v>449</v>
      </c>
      <c r="V903" s="64" t="s">
        <v>450</v>
      </c>
      <c r="W903" s="63" t="s">
        <v>329</v>
      </c>
      <c r="X903" s="65" t="s">
        <v>131</v>
      </c>
      <c r="Y903" s="59">
        <v>8</v>
      </c>
      <c r="Z903" s="66" t="s">
        <v>398</v>
      </c>
      <c r="AA903" s="65" t="s">
        <v>451</v>
      </c>
      <c r="AB903" s="65" t="s">
        <v>452</v>
      </c>
      <c r="AC903" s="67" t="s">
        <v>184</v>
      </c>
      <c r="AD903" s="68" t="s">
        <v>2128</v>
      </c>
      <c r="AE903" s="20"/>
      <c r="AF903" s="20"/>
    </row>
    <row r="904" spans="1:32" s="3" customFormat="1" ht="18" customHeight="1" x14ac:dyDescent="0.3">
      <c r="A904" s="60" t="s">
        <v>82</v>
      </c>
      <c r="B904" s="60">
        <v>3</v>
      </c>
      <c r="C904" s="60">
        <v>3</v>
      </c>
      <c r="D904" s="60">
        <v>20</v>
      </c>
      <c r="E904" s="60">
        <v>7</v>
      </c>
      <c r="F904" s="60">
        <v>12</v>
      </c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>
        <f t="shared" si="29"/>
        <v>45</v>
      </c>
      <c r="R904" s="60">
        <v>2</v>
      </c>
      <c r="S904" s="61">
        <f t="shared" si="30"/>
        <v>0.51724137931034486</v>
      </c>
      <c r="T904" s="62" t="s">
        <v>426</v>
      </c>
      <c r="U904" s="63" t="s">
        <v>2003</v>
      </c>
      <c r="V904" s="64" t="s">
        <v>638</v>
      </c>
      <c r="W904" s="63" t="s">
        <v>236</v>
      </c>
      <c r="X904" s="65" t="s">
        <v>168</v>
      </c>
      <c r="Y904" s="59">
        <v>8</v>
      </c>
      <c r="Z904" s="66">
        <v>3</v>
      </c>
      <c r="AA904" s="65" t="s">
        <v>1990</v>
      </c>
      <c r="AB904" s="65" t="s">
        <v>362</v>
      </c>
      <c r="AC904" s="67" t="s">
        <v>1991</v>
      </c>
      <c r="AD904" s="68" t="s">
        <v>2128</v>
      </c>
      <c r="AE904" s="20"/>
      <c r="AF904" s="20"/>
    </row>
    <row r="905" spans="1:32" s="3" customFormat="1" ht="18" customHeight="1" x14ac:dyDescent="0.3">
      <c r="A905" s="60" t="s">
        <v>75</v>
      </c>
      <c r="B905" s="60">
        <v>8</v>
      </c>
      <c r="C905" s="60">
        <v>0</v>
      </c>
      <c r="D905" s="60">
        <v>0</v>
      </c>
      <c r="E905" s="60">
        <v>25</v>
      </c>
      <c r="F905" s="60">
        <v>12</v>
      </c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>
        <f t="shared" si="29"/>
        <v>45</v>
      </c>
      <c r="R905" s="60">
        <v>1</v>
      </c>
      <c r="S905" s="61">
        <f t="shared" si="30"/>
        <v>0.51724137931034486</v>
      </c>
      <c r="T905" s="62" t="s">
        <v>428</v>
      </c>
      <c r="U905" s="63" t="s">
        <v>1762</v>
      </c>
      <c r="V905" s="64" t="s">
        <v>1002</v>
      </c>
      <c r="W905" s="63" t="s">
        <v>281</v>
      </c>
      <c r="X905" s="65" t="s">
        <v>160</v>
      </c>
      <c r="Y905" s="59">
        <v>8</v>
      </c>
      <c r="Z905" s="66" t="s">
        <v>398</v>
      </c>
      <c r="AA905" s="65" t="s">
        <v>1761</v>
      </c>
      <c r="AB905" s="65" t="s">
        <v>973</v>
      </c>
      <c r="AC905" s="67" t="s">
        <v>310</v>
      </c>
      <c r="AD905" s="68" t="s">
        <v>2128</v>
      </c>
      <c r="AE905" s="20"/>
      <c r="AF905" s="20"/>
    </row>
    <row r="906" spans="1:32" s="3" customFormat="1" ht="18" customHeight="1" x14ac:dyDescent="0.3">
      <c r="A906" s="60" t="s">
        <v>79</v>
      </c>
      <c r="B906" s="60">
        <v>12</v>
      </c>
      <c r="C906" s="60">
        <v>3</v>
      </c>
      <c r="D906" s="60">
        <v>8</v>
      </c>
      <c r="E906" s="60">
        <v>13</v>
      </c>
      <c r="F906" s="60">
        <v>8</v>
      </c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>
        <f t="shared" si="29"/>
        <v>44</v>
      </c>
      <c r="R906" s="60">
        <v>3</v>
      </c>
      <c r="S906" s="61">
        <f t="shared" si="30"/>
        <v>0.50574712643678166</v>
      </c>
      <c r="T906" s="62" t="s">
        <v>426</v>
      </c>
      <c r="U906" s="63" t="s">
        <v>2004</v>
      </c>
      <c r="V906" s="64" t="s">
        <v>333</v>
      </c>
      <c r="W906" s="63" t="s">
        <v>253</v>
      </c>
      <c r="X906" s="65" t="s">
        <v>168</v>
      </c>
      <c r="Y906" s="59">
        <v>8</v>
      </c>
      <c r="Z906" s="66">
        <v>1</v>
      </c>
      <c r="AA906" s="65" t="s">
        <v>1990</v>
      </c>
      <c r="AB906" s="65" t="s">
        <v>362</v>
      </c>
      <c r="AC906" s="67" t="s">
        <v>1991</v>
      </c>
      <c r="AD906" s="38" t="s">
        <v>2093</v>
      </c>
      <c r="AE906" s="20"/>
      <c r="AF906" s="20"/>
    </row>
    <row r="907" spans="1:32" s="3" customFormat="1" ht="18" customHeight="1" x14ac:dyDescent="0.3">
      <c r="A907" s="60" t="s">
        <v>77</v>
      </c>
      <c r="B907" s="60">
        <v>8</v>
      </c>
      <c r="C907" s="60">
        <v>4</v>
      </c>
      <c r="D907" s="60">
        <v>11</v>
      </c>
      <c r="E907" s="60">
        <v>9</v>
      </c>
      <c r="F907" s="60">
        <v>12</v>
      </c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>
        <f t="shared" si="29"/>
        <v>44</v>
      </c>
      <c r="R907" s="60">
        <v>4</v>
      </c>
      <c r="S907" s="61">
        <f t="shared" si="30"/>
        <v>0.50574712643678166</v>
      </c>
      <c r="T907" s="62" t="s">
        <v>427</v>
      </c>
      <c r="U907" s="63" t="s">
        <v>1955</v>
      </c>
      <c r="V907" s="64" t="s">
        <v>615</v>
      </c>
      <c r="W907" s="63" t="s">
        <v>277</v>
      </c>
      <c r="X907" s="65" t="s">
        <v>165</v>
      </c>
      <c r="Y907" s="59">
        <v>8</v>
      </c>
      <c r="Z907" s="66" t="s">
        <v>272</v>
      </c>
      <c r="AA907" s="65" t="s">
        <v>1954</v>
      </c>
      <c r="AB907" s="65" t="s">
        <v>387</v>
      </c>
      <c r="AC907" s="67" t="s">
        <v>184</v>
      </c>
      <c r="AD907" s="68" t="s">
        <v>2128</v>
      </c>
      <c r="AE907" s="20"/>
      <c r="AF907" s="20"/>
    </row>
    <row r="908" spans="1:32" s="3" customFormat="1" ht="18" customHeight="1" x14ac:dyDescent="0.3">
      <c r="A908" s="60" t="s">
        <v>78</v>
      </c>
      <c r="B908" s="60">
        <v>4</v>
      </c>
      <c r="C908" s="60">
        <v>2</v>
      </c>
      <c r="D908" s="60">
        <v>10</v>
      </c>
      <c r="E908" s="60">
        <v>17</v>
      </c>
      <c r="F908" s="60">
        <v>8</v>
      </c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>
        <f t="shared" si="29"/>
        <v>41</v>
      </c>
      <c r="R908" s="60">
        <v>5</v>
      </c>
      <c r="S908" s="61">
        <f t="shared" si="30"/>
        <v>0.47126436781609193</v>
      </c>
      <c r="T908" s="62" t="s">
        <v>427</v>
      </c>
      <c r="U908" s="63" t="s">
        <v>1956</v>
      </c>
      <c r="V908" s="64" t="s">
        <v>940</v>
      </c>
      <c r="W908" s="63" t="s">
        <v>204</v>
      </c>
      <c r="X908" s="65" t="s">
        <v>165</v>
      </c>
      <c r="Y908" s="59">
        <v>8</v>
      </c>
      <c r="Z908" s="66" t="s">
        <v>788</v>
      </c>
      <c r="AA908" s="65" t="s">
        <v>1908</v>
      </c>
      <c r="AB908" s="65" t="s">
        <v>1909</v>
      </c>
      <c r="AC908" s="67" t="s">
        <v>610</v>
      </c>
      <c r="AD908" s="68" t="s">
        <v>2128</v>
      </c>
      <c r="AE908" s="20"/>
      <c r="AF908" s="20"/>
    </row>
    <row r="909" spans="1:32" s="3" customFormat="1" ht="18" customHeight="1" x14ac:dyDescent="0.3">
      <c r="A909" s="60" t="s">
        <v>76</v>
      </c>
      <c r="B909" s="60">
        <v>4</v>
      </c>
      <c r="C909" s="60">
        <v>4</v>
      </c>
      <c r="D909" s="60">
        <v>11</v>
      </c>
      <c r="E909" s="60">
        <v>14</v>
      </c>
      <c r="F909" s="60">
        <v>8</v>
      </c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>
        <f t="shared" si="29"/>
        <v>41</v>
      </c>
      <c r="R909" s="60">
        <v>1</v>
      </c>
      <c r="S909" s="61">
        <f t="shared" si="30"/>
        <v>0.47126436781609193</v>
      </c>
      <c r="T909" s="62" t="s">
        <v>767</v>
      </c>
      <c r="U909" s="63" t="s">
        <v>768</v>
      </c>
      <c r="V909" s="64" t="s">
        <v>198</v>
      </c>
      <c r="W909" s="63" t="s">
        <v>731</v>
      </c>
      <c r="X909" s="65" t="s">
        <v>138</v>
      </c>
      <c r="Y909" s="59">
        <v>8</v>
      </c>
      <c r="Z909" s="66" t="s">
        <v>729</v>
      </c>
      <c r="AA909" s="65" t="s">
        <v>742</v>
      </c>
      <c r="AB909" s="65" t="s">
        <v>274</v>
      </c>
      <c r="AC909" s="67" t="s">
        <v>731</v>
      </c>
      <c r="AD909" s="68" t="s">
        <v>2128</v>
      </c>
      <c r="AE909" s="20"/>
      <c r="AF909" s="20"/>
    </row>
    <row r="910" spans="1:32" s="3" customFormat="1" ht="18" customHeight="1" x14ac:dyDescent="0.3">
      <c r="A910" s="60" t="s">
        <v>82</v>
      </c>
      <c r="B910" s="60">
        <v>6</v>
      </c>
      <c r="C910" s="60">
        <v>0</v>
      </c>
      <c r="D910" s="60">
        <v>12</v>
      </c>
      <c r="E910" s="60">
        <v>10</v>
      </c>
      <c r="F910" s="60">
        <v>12</v>
      </c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>
        <f t="shared" si="29"/>
        <v>40</v>
      </c>
      <c r="R910" s="60">
        <v>2</v>
      </c>
      <c r="S910" s="61">
        <f t="shared" si="30"/>
        <v>0.45977011494252873</v>
      </c>
      <c r="T910" s="62" t="s">
        <v>426</v>
      </c>
      <c r="U910" s="63" t="s">
        <v>453</v>
      </c>
      <c r="V910" s="64" t="s">
        <v>454</v>
      </c>
      <c r="W910" s="63" t="s">
        <v>417</v>
      </c>
      <c r="X910" s="65" t="s">
        <v>131</v>
      </c>
      <c r="Y910" s="59">
        <v>8</v>
      </c>
      <c r="Z910" s="66" t="s">
        <v>262</v>
      </c>
      <c r="AA910" s="65" t="s">
        <v>451</v>
      </c>
      <c r="AB910" s="65" t="s">
        <v>452</v>
      </c>
      <c r="AC910" s="67" t="s">
        <v>184</v>
      </c>
      <c r="AD910" s="68" t="s">
        <v>2128</v>
      </c>
      <c r="AE910" s="20"/>
      <c r="AF910" s="20"/>
    </row>
    <row r="911" spans="1:32" s="3" customFormat="1" ht="18" customHeight="1" x14ac:dyDescent="0.3">
      <c r="A911" s="60" t="s">
        <v>478</v>
      </c>
      <c r="B911" s="60">
        <v>12</v>
      </c>
      <c r="C911" s="60">
        <v>3</v>
      </c>
      <c r="D911" s="60">
        <v>8</v>
      </c>
      <c r="E911" s="60">
        <v>5</v>
      </c>
      <c r="F911" s="60">
        <v>12</v>
      </c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>
        <f t="shared" si="29"/>
        <v>40</v>
      </c>
      <c r="R911" s="60">
        <v>4</v>
      </c>
      <c r="S911" s="61">
        <f t="shared" si="30"/>
        <v>0.45977011494252873</v>
      </c>
      <c r="T911" s="62" t="s">
        <v>426</v>
      </c>
      <c r="U911" s="63" t="s">
        <v>1332</v>
      </c>
      <c r="V911" s="64" t="s">
        <v>466</v>
      </c>
      <c r="W911" s="63" t="s">
        <v>340</v>
      </c>
      <c r="X911" s="65" t="s">
        <v>152</v>
      </c>
      <c r="Y911" s="59">
        <v>8</v>
      </c>
      <c r="Z911" s="66" t="s">
        <v>344</v>
      </c>
      <c r="AA911" s="65" t="s">
        <v>1314</v>
      </c>
      <c r="AB911" s="65" t="s">
        <v>1315</v>
      </c>
      <c r="AC911" s="67" t="s">
        <v>340</v>
      </c>
      <c r="AD911" s="68" t="s">
        <v>2128</v>
      </c>
      <c r="AE911" s="20"/>
      <c r="AF911" s="20"/>
    </row>
    <row r="912" spans="1:32" s="3" customFormat="1" ht="18" customHeight="1" x14ac:dyDescent="0.3">
      <c r="A912" s="60" t="s">
        <v>75</v>
      </c>
      <c r="B912" s="60">
        <v>3</v>
      </c>
      <c r="C912" s="60">
        <v>4</v>
      </c>
      <c r="D912" s="60">
        <v>11</v>
      </c>
      <c r="E912" s="60">
        <v>14</v>
      </c>
      <c r="F912" s="60">
        <v>7</v>
      </c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>
        <f t="shared" si="29"/>
        <v>39</v>
      </c>
      <c r="R912" s="60">
        <v>2</v>
      </c>
      <c r="S912" s="61">
        <f t="shared" si="30"/>
        <v>0.44827586206896552</v>
      </c>
      <c r="T912" s="62" t="s">
        <v>427</v>
      </c>
      <c r="U912" s="63" t="s">
        <v>769</v>
      </c>
      <c r="V912" s="64" t="s">
        <v>770</v>
      </c>
      <c r="W912" s="63" t="s">
        <v>322</v>
      </c>
      <c r="X912" s="65" t="s">
        <v>138</v>
      </c>
      <c r="Y912" s="59">
        <v>8</v>
      </c>
      <c r="Z912" s="66" t="s">
        <v>729</v>
      </c>
      <c r="AA912" s="65" t="s">
        <v>742</v>
      </c>
      <c r="AB912" s="65" t="s">
        <v>274</v>
      </c>
      <c r="AC912" s="67" t="s">
        <v>731</v>
      </c>
      <c r="AD912" s="68" t="s">
        <v>2128</v>
      </c>
      <c r="AE912" s="20"/>
      <c r="AF912" s="20"/>
    </row>
    <row r="913" spans="1:32" s="3" customFormat="1" ht="18" customHeight="1" x14ac:dyDescent="0.3">
      <c r="A913" s="60" t="s">
        <v>76</v>
      </c>
      <c r="B913" s="60">
        <v>6</v>
      </c>
      <c r="C913" s="60">
        <v>2</v>
      </c>
      <c r="D913" s="60">
        <v>12</v>
      </c>
      <c r="E913" s="60">
        <v>7</v>
      </c>
      <c r="F913" s="60">
        <v>12</v>
      </c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>
        <f t="shared" si="29"/>
        <v>39</v>
      </c>
      <c r="R913" s="60">
        <v>3</v>
      </c>
      <c r="S913" s="61">
        <f t="shared" si="30"/>
        <v>0.44827586206896552</v>
      </c>
      <c r="T913" s="62" t="s">
        <v>426</v>
      </c>
      <c r="U913" s="63" t="s">
        <v>455</v>
      </c>
      <c r="V913" s="64" t="s">
        <v>217</v>
      </c>
      <c r="W913" s="63" t="s">
        <v>310</v>
      </c>
      <c r="X913" s="65" t="s">
        <v>131</v>
      </c>
      <c r="Y913" s="59">
        <v>8</v>
      </c>
      <c r="Z913" s="66" t="s">
        <v>262</v>
      </c>
      <c r="AA913" s="65" t="s">
        <v>451</v>
      </c>
      <c r="AB913" s="65" t="s">
        <v>452</v>
      </c>
      <c r="AC913" s="67" t="s">
        <v>184</v>
      </c>
      <c r="AD913" s="68" t="s">
        <v>2128</v>
      </c>
      <c r="AE913" s="20"/>
      <c r="AF913" s="20"/>
    </row>
    <row r="914" spans="1:32" s="3" customFormat="1" ht="18" customHeight="1" x14ac:dyDescent="0.3">
      <c r="A914" s="60" t="s">
        <v>483</v>
      </c>
      <c r="B914" s="60">
        <v>11</v>
      </c>
      <c r="C914" s="60">
        <v>0</v>
      </c>
      <c r="D914" s="60">
        <v>4</v>
      </c>
      <c r="E914" s="60">
        <v>12</v>
      </c>
      <c r="F914" s="60">
        <v>12</v>
      </c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>
        <f t="shared" si="29"/>
        <v>39</v>
      </c>
      <c r="R914" s="60">
        <v>5</v>
      </c>
      <c r="S914" s="61">
        <f t="shared" si="30"/>
        <v>0.44827586206896552</v>
      </c>
      <c r="T914" s="62" t="s">
        <v>426</v>
      </c>
      <c r="U914" s="63" t="s">
        <v>1333</v>
      </c>
      <c r="V914" s="64" t="s">
        <v>252</v>
      </c>
      <c r="W914" s="63" t="s">
        <v>204</v>
      </c>
      <c r="X914" s="65" t="s">
        <v>152</v>
      </c>
      <c r="Y914" s="59">
        <v>8</v>
      </c>
      <c r="Z914" s="66" t="s">
        <v>344</v>
      </c>
      <c r="AA914" s="65" t="s">
        <v>1314</v>
      </c>
      <c r="AB914" s="65" t="s">
        <v>1315</v>
      </c>
      <c r="AC914" s="67" t="s">
        <v>340</v>
      </c>
      <c r="AD914" s="68" t="s">
        <v>2128</v>
      </c>
      <c r="AE914" s="20"/>
      <c r="AF914" s="20"/>
    </row>
    <row r="915" spans="1:32" s="3" customFormat="1" ht="18" customHeight="1" x14ac:dyDescent="0.3">
      <c r="A915" s="60" t="s">
        <v>77</v>
      </c>
      <c r="B915" s="60">
        <v>7</v>
      </c>
      <c r="C915" s="60">
        <v>1</v>
      </c>
      <c r="D915" s="60">
        <v>12</v>
      </c>
      <c r="E915" s="60">
        <v>7</v>
      </c>
      <c r="F915" s="60">
        <v>12</v>
      </c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>
        <f t="shared" si="29"/>
        <v>39</v>
      </c>
      <c r="R915" s="60">
        <v>3</v>
      </c>
      <c r="S915" s="61">
        <f t="shared" si="30"/>
        <v>0.44827586206896552</v>
      </c>
      <c r="T915" s="62" t="s">
        <v>426</v>
      </c>
      <c r="U915" s="63" t="s">
        <v>456</v>
      </c>
      <c r="V915" s="64" t="s">
        <v>457</v>
      </c>
      <c r="W915" s="63" t="s">
        <v>181</v>
      </c>
      <c r="X915" s="65" t="s">
        <v>131</v>
      </c>
      <c r="Y915" s="59">
        <v>8</v>
      </c>
      <c r="Z915" s="66" t="s">
        <v>262</v>
      </c>
      <c r="AA915" s="65" t="s">
        <v>451</v>
      </c>
      <c r="AB915" s="65" t="s">
        <v>452</v>
      </c>
      <c r="AC915" s="67" t="s">
        <v>184</v>
      </c>
      <c r="AD915" s="68" t="s">
        <v>2128</v>
      </c>
      <c r="AE915" s="20"/>
      <c r="AF915" s="20"/>
    </row>
    <row r="916" spans="1:32" s="3" customFormat="1" ht="18" customHeight="1" x14ac:dyDescent="0.3">
      <c r="A916" s="60" t="s">
        <v>75</v>
      </c>
      <c r="B916" s="60">
        <v>8</v>
      </c>
      <c r="C916" s="60">
        <v>6</v>
      </c>
      <c r="D916" s="60">
        <v>4</v>
      </c>
      <c r="E916" s="60">
        <v>15</v>
      </c>
      <c r="F916" s="60">
        <v>4</v>
      </c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>
        <f t="shared" si="29"/>
        <v>37</v>
      </c>
      <c r="R916" s="60">
        <v>2</v>
      </c>
      <c r="S916" s="61">
        <f t="shared" si="30"/>
        <v>0.42528735632183906</v>
      </c>
      <c r="T916" s="62" t="s">
        <v>426</v>
      </c>
      <c r="U916" s="63" t="s">
        <v>312</v>
      </c>
      <c r="V916" s="64" t="s">
        <v>209</v>
      </c>
      <c r="W916" s="63" t="s">
        <v>187</v>
      </c>
      <c r="X916" s="65" t="s">
        <v>2081</v>
      </c>
      <c r="Y916" s="59">
        <v>8</v>
      </c>
      <c r="Z916" s="66" t="s">
        <v>1704</v>
      </c>
      <c r="AA916" s="65" t="s">
        <v>1713</v>
      </c>
      <c r="AB916" s="65" t="s">
        <v>362</v>
      </c>
      <c r="AC916" s="67" t="s">
        <v>192</v>
      </c>
      <c r="AD916" s="68" t="s">
        <v>2128</v>
      </c>
      <c r="AE916" s="20"/>
      <c r="AF916" s="20"/>
    </row>
    <row r="917" spans="1:32" s="3" customFormat="1" ht="18" customHeight="1" x14ac:dyDescent="0.3">
      <c r="A917" s="60" t="s">
        <v>76</v>
      </c>
      <c r="B917" s="60">
        <v>4</v>
      </c>
      <c r="C917" s="60">
        <v>0</v>
      </c>
      <c r="D917" s="60">
        <v>10</v>
      </c>
      <c r="E917" s="60">
        <v>19</v>
      </c>
      <c r="F917" s="60">
        <v>4</v>
      </c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>
        <f t="shared" si="29"/>
        <v>37</v>
      </c>
      <c r="R917" s="60">
        <v>2</v>
      </c>
      <c r="S917" s="61">
        <f t="shared" si="30"/>
        <v>0.42528735632183906</v>
      </c>
      <c r="T917" s="62" t="s">
        <v>426</v>
      </c>
      <c r="U917" s="63" t="s">
        <v>1714</v>
      </c>
      <c r="V917" s="64" t="s">
        <v>1715</v>
      </c>
      <c r="W917" s="63" t="s">
        <v>1716</v>
      </c>
      <c r="X917" s="65" t="s">
        <v>2081</v>
      </c>
      <c r="Y917" s="59">
        <v>8</v>
      </c>
      <c r="Z917" s="66" t="s">
        <v>1704</v>
      </c>
      <c r="AA917" s="65" t="s">
        <v>1713</v>
      </c>
      <c r="AB917" s="65" t="s">
        <v>362</v>
      </c>
      <c r="AC917" s="67" t="s">
        <v>192</v>
      </c>
      <c r="AD917" s="68" t="s">
        <v>2128</v>
      </c>
      <c r="AE917" s="20"/>
      <c r="AF917" s="20"/>
    </row>
    <row r="918" spans="1:32" s="3" customFormat="1" ht="18" customHeight="1" x14ac:dyDescent="0.3">
      <c r="A918" s="60" t="s">
        <v>77</v>
      </c>
      <c r="B918" s="60">
        <v>9</v>
      </c>
      <c r="C918" s="60">
        <v>3</v>
      </c>
      <c r="D918" s="60">
        <v>5</v>
      </c>
      <c r="E918" s="60">
        <v>14</v>
      </c>
      <c r="F918" s="60">
        <v>6</v>
      </c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>
        <f t="shared" si="29"/>
        <v>37</v>
      </c>
      <c r="R918" s="60">
        <v>4</v>
      </c>
      <c r="S918" s="61">
        <f t="shared" si="30"/>
        <v>0.42528735632183906</v>
      </c>
      <c r="T918" s="62" t="s">
        <v>426</v>
      </c>
      <c r="U918" s="63" t="s">
        <v>2005</v>
      </c>
      <c r="V918" s="64" t="s">
        <v>339</v>
      </c>
      <c r="W918" s="63" t="s">
        <v>683</v>
      </c>
      <c r="X918" s="65" t="s">
        <v>168</v>
      </c>
      <c r="Y918" s="59">
        <v>8</v>
      </c>
      <c r="Z918" s="66">
        <v>1</v>
      </c>
      <c r="AA918" s="65" t="s">
        <v>1990</v>
      </c>
      <c r="AB918" s="65" t="s">
        <v>362</v>
      </c>
      <c r="AC918" s="67" t="s">
        <v>1991</v>
      </c>
      <c r="AD918" s="38" t="s">
        <v>2093</v>
      </c>
      <c r="AE918" s="20"/>
      <c r="AF918" s="20"/>
    </row>
    <row r="919" spans="1:32" s="3" customFormat="1" ht="18" customHeight="1" x14ac:dyDescent="0.3">
      <c r="A919" s="60" t="s">
        <v>80</v>
      </c>
      <c r="B919" s="60">
        <v>10</v>
      </c>
      <c r="C919" s="60">
        <v>6</v>
      </c>
      <c r="D919" s="60">
        <v>0</v>
      </c>
      <c r="E919" s="60">
        <v>9</v>
      </c>
      <c r="F919" s="60">
        <v>12</v>
      </c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>
        <f t="shared" si="29"/>
        <v>37</v>
      </c>
      <c r="R919" s="60">
        <v>9</v>
      </c>
      <c r="S919" s="61">
        <f t="shared" si="30"/>
        <v>0.42528735632183906</v>
      </c>
      <c r="T919" s="62" t="s">
        <v>427</v>
      </c>
      <c r="U919" s="63" t="s">
        <v>1512</v>
      </c>
      <c r="V919" s="64" t="s">
        <v>260</v>
      </c>
      <c r="W919" s="63" t="s">
        <v>329</v>
      </c>
      <c r="X919" s="65" t="s">
        <v>153</v>
      </c>
      <c r="Y919" s="59">
        <v>8</v>
      </c>
      <c r="Z919" s="66" t="s">
        <v>1444</v>
      </c>
      <c r="AA919" s="65" t="s">
        <v>1432</v>
      </c>
      <c r="AB919" s="65" t="s">
        <v>283</v>
      </c>
      <c r="AC919" s="67" t="s">
        <v>417</v>
      </c>
      <c r="AD919" s="68" t="s">
        <v>2128</v>
      </c>
      <c r="AE919" s="20"/>
      <c r="AF919" s="20"/>
    </row>
    <row r="920" spans="1:32" s="3" customFormat="1" ht="18" customHeight="1" x14ac:dyDescent="0.3">
      <c r="A920" s="60" t="s">
        <v>78</v>
      </c>
      <c r="B920" s="60">
        <v>4</v>
      </c>
      <c r="C920" s="60">
        <v>0</v>
      </c>
      <c r="D920" s="60">
        <v>12</v>
      </c>
      <c r="E920" s="60">
        <v>8</v>
      </c>
      <c r="F920" s="60">
        <v>12</v>
      </c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>
        <f t="shared" si="29"/>
        <v>36</v>
      </c>
      <c r="R920" s="60">
        <v>4</v>
      </c>
      <c r="S920" s="61">
        <f t="shared" si="30"/>
        <v>0.41379310344827586</v>
      </c>
      <c r="T920" s="62" t="s">
        <v>426</v>
      </c>
      <c r="U920" s="63" t="s">
        <v>458</v>
      </c>
      <c r="V920" s="64" t="s">
        <v>459</v>
      </c>
      <c r="W920" s="63" t="s">
        <v>187</v>
      </c>
      <c r="X920" s="65" t="s">
        <v>131</v>
      </c>
      <c r="Y920" s="59">
        <v>8</v>
      </c>
      <c r="Z920" s="66" t="s">
        <v>398</v>
      </c>
      <c r="AA920" s="65" t="s">
        <v>451</v>
      </c>
      <c r="AB920" s="65" t="s">
        <v>452</v>
      </c>
      <c r="AC920" s="67" t="s">
        <v>184</v>
      </c>
      <c r="AD920" s="68" t="s">
        <v>2128</v>
      </c>
      <c r="AE920" s="20"/>
      <c r="AF920" s="20"/>
    </row>
    <row r="921" spans="1:32" s="3" customFormat="1" ht="18" customHeight="1" x14ac:dyDescent="0.3">
      <c r="A921" s="60" t="s">
        <v>76</v>
      </c>
      <c r="B921" s="60">
        <v>3</v>
      </c>
      <c r="C921" s="60">
        <v>1</v>
      </c>
      <c r="D921" s="60">
        <v>6</v>
      </c>
      <c r="E921" s="60">
        <v>14</v>
      </c>
      <c r="F921" s="60">
        <v>12</v>
      </c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>
        <f t="shared" si="29"/>
        <v>36</v>
      </c>
      <c r="R921" s="60">
        <v>1</v>
      </c>
      <c r="S921" s="61">
        <f t="shared" si="30"/>
        <v>0.41379310344827586</v>
      </c>
      <c r="T921" s="62" t="s">
        <v>426</v>
      </c>
      <c r="U921" s="63" t="s">
        <v>1617</v>
      </c>
      <c r="V921" s="64" t="s">
        <v>173</v>
      </c>
      <c r="W921" s="63" t="s">
        <v>610</v>
      </c>
      <c r="X921" s="65" t="s">
        <v>155</v>
      </c>
      <c r="Y921" s="59">
        <v>8</v>
      </c>
      <c r="Z921" s="66" t="s">
        <v>193</v>
      </c>
      <c r="AA921" s="65" t="s">
        <v>1592</v>
      </c>
      <c r="AB921" s="65" t="s">
        <v>387</v>
      </c>
      <c r="AC921" s="67" t="s">
        <v>433</v>
      </c>
      <c r="AD921" s="68" t="s">
        <v>2128</v>
      </c>
      <c r="AE921" s="20"/>
      <c r="AF921" s="20"/>
    </row>
    <row r="922" spans="1:32" s="3" customFormat="1" ht="18" customHeight="1" x14ac:dyDescent="0.3">
      <c r="A922" s="60" t="s">
        <v>82</v>
      </c>
      <c r="B922" s="60">
        <v>6</v>
      </c>
      <c r="C922" s="60">
        <v>3</v>
      </c>
      <c r="D922" s="60">
        <v>0</v>
      </c>
      <c r="E922" s="60">
        <v>23</v>
      </c>
      <c r="F922" s="60">
        <v>4</v>
      </c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>
        <f t="shared" si="29"/>
        <v>36</v>
      </c>
      <c r="R922" s="60">
        <v>10</v>
      </c>
      <c r="S922" s="61">
        <f t="shared" si="30"/>
        <v>0.41379310344827586</v>
      </c>
      <c r="T922" s="62" t="s">
        <v>427</v>
      </c>
      <c r="U922" s="63" t="s">
        <v>1118</v>
      </c>
      <c r="V922" s="64" t="s">
        <v>362</v>
      </c>
      <c r="W922" s="63" t="s">
        <v>610</v>
      </c>
      <c r="X922" s="65" t="s">
        <v>153</v>
      </c>
      <c r="Y922" s="59">
        <v>8</v>
      </c>
      <c r="Z922" s="66" t="s">
        <v>398</v>
      </c>
      <c r="AA922" s="65" t="s">
        <v>1435</v>
      </c>
      <c r="AB922" s="65" t="s">
        <v>841</v>
      </c>
      <c r="AC922" s="67" t="s">
        <v>336</v>
      </c>
      <c r="AD922" s="68" t="s">
        <v>2128</v>
      </c>
      <c r="AE922" s="20"/>
      <c r="AF922" s="20"/>
    </row>
    <row r="923" spans="1:32" s="3" customFormat="1" ht="18" customHeight="1" x14ac:dyDescent="0.3">
      <c r="A923" s="60" t="s">
        <v>473</v>
      </c>
      <c r="B923" s="60">
        <v>4</v>
      </c>
      <c r="C923" s="60">
        <v>4</v>
      </c>
      <c r="D923" s="60">
        <v>14</v>
      </c>
      <c r="E923" s="60">
        <v>11</v>
      </c>
      <c r="F923" s="60">
        <v>2</v>
      </c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>
        <f t="shared" si="29"/>
        <v>35</v>
      </c>
      <c r="R923" s="60">
        <v>1</v>
      </c>
      <c r="S923" s="61">
        <f t="shared" si="30"/>
        <v>0.40229885057471265</v>
      </c>
      <c r="T923" s="62" t="s">
        <v>426</v>
      </c>
      <c r="U923" s="63" t="s">
        <v>1264</v>
      </c>
      <c r="V923" s="64" t="s">
        <v>1222</v>
      </c>
      <c r="W923" s="63" t="s">
        <v>1230</v>
      </c>
      <c r="X923" s="65" t="s">
        <v>150</v>
      </c>
      <c r="Y923" s="59">
        <v>8</v>
      </c>
      <c r="Z923" s="66" t="s">
        <v>344</v>
      </c>
      <c r="AA923" s="65" t="s">
        <v>1265</v>
      </c>
      <c r="AB923" s="65" t="s">
        <v>387</v>
      </c>
      <c r="AC923" s="67" t="s">
        <v>322</v>
      </c>
      <c r="AD923" s="38" t="s">
        <v>2093</v>
      </c>
      <c r="AE923" s="20"/>
      <c r="AF923" s="20"/>
    </row>
    <row r="924" spans="1:32" s="3" customFormat="1" ht="18" customHeight="1" x14ac:dyDescent="0.3">
      <c r="A924" s="60" t="s">
        <v>76</v>
      </c>
      <c r="B924" s="60">
        <v>6</v>
      </c>
      <c r="C924" s="60">
        <v>0</v>
      </c>
      <c r="D924" s="60">
        <v>2</v>
      </c>
      <c r="E924" s="60">
        <v>19</v>
      </c>
      <c r="F924" s="60">
        <v>8</v>
      </c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>
        <f t="shared" si="29"/>
        <v>35</v>
      </c>
      <c r="R924" s="60">
        <v>2</v>
      </c>
      <c r="S924" s="61">
        <v>0.40229885057471265</v>
      </c>
      <c r="T924" s="62" t="s">
        <v>426</v>
      </c>
      <c r="U924" s="63" t="s">
        <v>985</v>
      </c>
      <c r="V924" s="64" t="s">
        <v>260</v>
      </c>
      <c r="W924" s="63" t="s">
        <v>329</v>
      </c>
      <c r="X924" s="65" t="s">
        <v>142</v>
      </c>
      <c r="Y924" s="59">
        <v>8</v>
      </c>
      <c r="Z924" s="66" t="s">
        <v>398</v>
      </c>
      <c r="AA924" s="65" t="s">
        <v>974</v>
      </c>
      <c r="AB924" s="65" t="s">
        <v>432</v>
      </c>
      <c r="AC924" s="67" t="s">
        <v>192</v>
      </c>
      <c r="AD924" s="68" t="s">
        <v>2128</v>
      </c>
      <c r="AE924" s="20"/>
      <c r="AF924" s="20"/>
    </row>
    <row r="925" spans="1:32" s="3" customFormat="1" ht="18" customHeight="1" x14ac:dyDescent="0.3">
      <c r="A925" s="60" t="s">
        <v>464</v>
      </c>
      <c r="B925" s="60">
        <v>12</v>
      </c>
      <c r="C925" s="60">
        <v>1</v>
      </c>
      <c r="D925" s="60">
        <v>5</v>
      </c>
      <c r="E925" s="60">
        <v>5</v>
      </c>
      <c r="F925" s="60">
        <v>12</v>
      </c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>
        <f t="shared" si="29"/>
        <v>35</v>
      </c>
      <c r="R925" s="60">
        <v>6</v>
      </c>
      <c r="S925" s="61">
        <f>Q925/87</f>
        <v>0.40229885057471265</v>
      </c>
      <c r="T925" s="62" t="s">
        <v>427</v>
      </c>
      <c r="U925" s="63" t="s">
        <v>1334</v>
      </c>
      <c r="V925" s="64" t="s">
        <v>1062</v>
      </c>
      <c r="W925" s="63" t="s">
        <v>192</v>
      </c>
      <c r="X925" s="65" t="s">
        <v>152</v>
      </c>
      <c r="Y925" s="59">
        <v>8</v>
      </c>
      <c r="Z925" s="66" t="s">
        <v>344</v>
      </c>
      <c r="AA925" s="65" t="s">
        <v>1314</v>
      </c>
      <c r="AB925" s="65" t="s">
        <v>1315</v>
      </c>
      <c r="AC925" s="67" t="s">
        <v>340</v>
      </c>
      <c r="AD925" s="68" t="s">
        <v>2128</v>
      </c>
      <c r="AE925" s="20"/>
      <c r="AF925" s="20"/>
    </row>
    <row r="926" spans="1:32" s="3" customFormat="1" ht="18" customHeight="1" x14ac:dyDescent="0.3">
      <c r="A926" s="60" t="s">
        <v>471</v>
      </c>
      <c r="B926" s="60">
        <v>7</v>
      </c>
      <c r="C926" s="60">
        <v>0</v>
      </c>
      <c r="D926" s="60">
        <v>4</v>
      </c>
      <c r="E926" s="60">
        <v>10</v>
      </c>
      <c r="F926" s="60">
        <v>6</v>
      </c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>
        <f t="shared" si="29"/>
        <v>27</v>
      </c>
      <c r="R926" s="60">
        <v>2</v>
      </c>
      <c r="S926" s="61">
        <f>Q926/87</f>
        <v>0.31034482758620691</v>
      </c>
      <c r="T926" s="62" t="s">
        <v>427</v>
      </c>
      <c r="U926" s="63" t="s">
        <v>1115</v>
      </c>
      <c r="V926" s="64" t="s">
        <v>549</v>
      </c>
      <c r="W926" s="63" t="s">
        <v>277</v>
      </c>
      <c r="X926" s="65" t="s">
        <v>150</v>
      </c>
      <c r="Y926" s="59">
        <v>8</v>
      </c>
      <c r="Z926" s="66" t="s">
        <v>344</v>
      </c>
      <c r="AA926" s="65" t="s">
        <v>1265</v>
      </c>
      <c r="AB926" s="65" t="s">
        <v>387</v>
      </c>
      <c r="AC926" s="67" t="s">
        <v>322</v>
      </c>
      <c r="AD926" s="38" t="s">
        <v>2093</v>
      </c>
      <c r="AE926" s="20"/>
      <c r="AF926" s="20"/>
    </row>
    <row r="927" spans="1:32" s="20" customFormat="1" ht="18" customHeight="1" x14ac:dyDescent="0.3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77"/>
      <c r="Q927" s="77"/>
      <c r="R927" s="77"/>
      <c r="S927" s="81"/>
      <c r="T927" s="82"/>
      <c r="U927" s="78" t="s">
        <v>2125</v>
      </c>
      <c r="V927" s="79" t="s">
        <v>260</v>
      </c>
      <c r="W927" s="78" t="s">
        <v>214</v>
      </c>
      <c r="X927" s="78" t="s">
        <v>168</v>
      </c>
      <c r="Y927" s="80">
        <v>8</v>
      </c>
      <c r="Z927" s="80"/>
      <c r="AA927" s="78"/>
      <c r="AB927" s="44"/>
      <c r="AC927" s="53"/>
      <c r="AD927" s="38" t="s">
        <v>2093</v>
      </c>
      <c r="AE927"/>
      <c r="AF927"/>
    </row>
    <row r="928" spans="1:32" s="3" customFormat="1" ht="18" customHeight="1" x14ac:dyDescent="0.3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77"/>
      <c r="Q928" s="77"/>
      <c r="R928" s="77"/>
      <c r="S928" s="81"/>
      <c r="T928" s="82"/>
      <c r="U928" s="78" t="s">
        <v>2126</v>
      </c>
      <c r="V928" s="79" t="s">
        <v>269</v>
      </c>
      <c r="W928" s="78" t="s">
        <v>322</v>
      </c>
      <c r="X928" s="78" t="s">
        <v>152</v>
      </c>
      <c r="Y928" s="80">
        <v>8</v>
      </c>
      <c r="Z928" s="80"/>
      <c r="AA928" s="78"/>
      <c r="AB928" s="44"/>
      <c r="AC928" s="53"/>
      <c r="AD928" s="38" t="s">
        <v>2093</v>
      </c>
      <c r="AE928"/>
      <c r="AF928"/>
    </row>
    <row r="929" spans="1:32" s="20" customFormat="1" ht="18" customHeight="1" x14ac:dyDescent="0.3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77"/>
      <c r="Q929" s="77"/>
      <c r="R929" s="77"/>
      <c r="S929" s="81"/>
      <c r="T929" s="82"/>
      <c r="U929" s="78" t="s">
        <v>363</v>
      </c>
      <c r="V929" s="79" t="s">
        <v>265</v>
      </c>
      <c r="W929" s="78" t="s">
        <v>299</v>
      </c>
      <c r="X929" s="78" t="s">
        <v>130</v>
      </c>
      <c r="Y929" s="80">
        <v>8</v>
      </c>
      <c r="Z929" s="80"/>
      <c r="AA929" s="78"/>
      <c r="AB929" s="44"/>
      <c r="AC929" s="53"/>
      <c r="AD929" s="38" t="s">
        <v>2093</v>
      </c>
      <c r="AE929"/>
      <c r="AF929"/>
    </row>
    <row r="930" spans="1:32" s="3" customFormat="1" ht="18" customHeight="1" x14ac:dyDescent="0.3">
      <c r="A930" s="10" t="s">
        <v>475</v>
      </c>
      <c r="B930" s="10">
        <v>11</v>
      </c>
      <c r="C930" s="10">
        <v>1</v>
      </c>
      <c r="D930" s="10">
        <v>5</v>
      </c>
      <c r="E930" s="10">
        <v>5</v>
      </c>
      <c r="F930" s="10">
        <v>12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>
        <f>B930+C930+D930+E930+F930</f>
        <v>34</v>
      </c>
      <c r="R930" s="10">
        <v>7</v>
      </c>
      <c r="S930" s="23">
        <f t="shared" ref="S930:S941" si="31">Q930/87</f>
        <v>0.39080459770114945</v>
      </c>
      <c r="T930" s="12" t="s">
        <v>427</v>
      </c>
      <c r="U930" s="9" t="s">
        <v>1335</v>
      </c>
      <c r="V930" s="26" t="s">
        <v>173</v>
      </c>
      <c r="W930" s="9" t="s">
        <v>1325</v>
      </c>
      <c r="X930" s="9" t="s">
        <v>152</v>
      </c>
      <c r="Y930" s="8">
        <v>8</v>
      </c>
      <c r="Z930" s="8" t="s">
        <v>344</v>
      </c>
      <c r="AA930" s="9" t="s">
        <v>1314</v>
      </c>
      <c r="AB930" s="9" t="s">
        <v>1315</v>
      </c>
      <c r="AC930" s="27" t="s">
        <v>340</v>
      </c>
      <c r="AD930" s="21"/>
      <c r="AE930" s="20"/>
      <c r="AF930" s="20"/>
    </row>
    <row r="931" spans="1:32" s="20" customFormat="1" ht="18" customHeight="1" x14ac:dyDescent="0.3">
      <c r="A931" s="10" t="s">
        <v>473</v>
      </c>
      <c r="B931" s="10">
        <v>4</v>
      </c>
      <c r="C931" s="10">
        <v>2</v>
      </c>
      <c r="D931" s="10">
        <v>8</v>
      </c>
      <c r="E931" s="10">
        <v>8</v>
      </c>
      <c r="F931" s="10">
        <v>12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>
        <f t="shared" ref="Q931:Q994" si="32">B931+C931+D931+E931+F931</f>
        <v>34</v>
      </c>
      <c r="R931" s="10">
        <v>5</v>
      </c>
      <c r="S931" s="23">
        <f t="shared" si="31"/>
        <v>0.39080459770114945</v>
      </c>
      <c r="T931" s="12" t="s">
        <v>427</v>
      </c>
      <c r="U931" s="11" t="s">
        <v>2006</v>
      </c>
      <c r="V931" s="13" t="s">
        <v>183</v>
      </c>
      <c r="W931" s="11" t="s">
        <v>218</v>
      </c>
      <c r="X931" s="9" t="s">
        <v>168</v>
      </c>
      <c r="Y931" s="8">
        <v>8</v>
      </c>
      <c r="Z931" s="14">
        <v>1</v>
      </c>
      <c r="AA931" s="9" t="s">
        <v>1990</v>
      </c>
      <c r="AB931" s="9" t="s">
        <v>362</v>
      </c>
      <c r="AC931" s="27" t="s">
        <v>1991</v>
      </c>
      <c r="AD931" s="21"/>
    </row>
    <row r="932" spans="1:32" s="20" customFormat="1" ht="18" customHeight="1" x14ac:dyDescent="0.3">
      <c r="A932" s="10" t="s">
        <v>80</v>
      </c>
      <c r="B932" s="10">
        <v>9</v>
      </c>
      <c r="C932" s="10">
        <v>1</v>
      </c>
      <c r="D932" s="10">
        <v>0</v>
      </c>
      <c r="E932" s="10">
        <v>11</v>
      </c>
      <c r="F932" s="10">
        <v>12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>
        <f t="shared" si="32"/>
        <v>33</v>
      </c>
      <c r="R932" s="10">
        <v>2</v>
      </c>
      <c r="S932" s="23">
        <f t="shared" si="31"/>
        <v>0.37931034482758619</v>
      </c>
      <c r="T932" s="12" t="s">
        <v>427</v>
      </c>
      <c r="U932" s="11" t="s">
        <v>1303</v>
      </c>
      <c r="V932" s="13" t="s">
        <v>217</v>
      </c>
      <c r="W932" s="11" t="s">
        <v>275</v>
      </c>
      <c r="X932" s="9" t="s">
        <v>151</v>
      </c>
      <c r="Y932" s="8">
        <v>8</v>
      </c>
      <c r="Z932" s="14" t="s">
        <v>1300</v>
      </c>
      <c r="AA932" s="9" t="s">
        <v>651</v>
      </c>
      <c r="AB932" s="9" t="s">
        <v>209</v>
      </c>
      <c r="AC932" s="27" t="s">
        <v>322</v>
      </c>
      <c r="AD932" s="21"/>
      <c r="AE932" s="1"/>
      <c r="AF932" s="1"/>
    </row>
    <row r="933" spans="1:32" s="20" customFormat="1" ht="18" customHeight="1" x14ac:dyDescent="0.3">
      <c r="A933" s="10" t="s">
        <v>471</v>
      </c>
      <c r="B933" s="10">
        <v>9</v>
      </c>
      <c r="C933" s="10">
        <v>6</v>
      </c>
      <c r="D933" s="10">
        <v>0</v>
      </c>
      <c r="E933" s="10">
        <v>10</v>
      </c>
      <c r="F933" s="10">
        <v>8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>
        <f t="shared" si="32"/>
        <v>33</v>
      </c>
      <c r="R933" s="10">
        <v>11</v>
      </c>
      <c r="S933" s="23">
        <f t="shared" si="31"/>
        <v>0.37931034482758619</v>
      </c>
      <c r="T933" s="12" t="s">
        <v>427</v>
      </c>
      <c r="U933" s="11" t="s">
        <v>1513</v>
      </c>
      <c r="V933" s="13" t="s">
        <v>403</v>
      </c>
      <c r="W933" s="11" t="s">
        <v>1074</v>
      </c>
      <c r="X933" s="9" t="s">
        <v>153</v>
      </c>
      <c r="Y933" s="8">
        <v>8</v>
      </c>
      <c r="Z933" s="14" t="s">
        <v>314</v>
      </c>
      <c r="AA933" s="9" t="s">
        <v>1470</v>
      </c>
      <c r="AB933" s="9" t="s">
        <v>362</v>
      </c>
      <c r="AC933" s="27" t="s">
        <v>226</v>
      </c>
      <c r="AD933" s="21"/>
    </row>
    <row r="934" spans="1:32" s="20" customFormat="1" ht="18" customHeight="1" x14ac:dyDescent="0.3">
      <c r="A934" s="10" t="s">
        <v>80</v>
      </c>
      <c r="B934" s="10">
        <v>9</v>
      </c>
      <c r="C934" s="10">
        <v>4</v>
      </c>
      <c r="D934" s="10">
        <v>10</v>
      </c>
      <c r="E934" s="10">
        <v>1</v>
      </c>
      <c r="F934" s="10">
        <v>9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>
        <f t="shared" si="32"/>
        <v>33</v>
      </c>
      <c r="R934" s="10">
        <v>5</v>
      </c>
      <c r="S934" s="23">
        <f t="shared" si="31"/>
        <v>0.37931034482758619</v>
      </c>
      <c r="T934" s="12" t="s">
        <v>427</v>
      </c>
      <c r="U934" s="11" t="s">
        <v>460</v>
      </c>
      <c r="V934" s="13" t="s">
        <v>211</v>
      </c>
      <c r="W934" s="11" t="s">
        <v>204</v>
      </c>
      <c r="X934" s="9" t="s">
        <v>131</v>
      </c>
      <c r="Y934" s="8">
        <v>8</v>
      </c>
      <c r="Z934" s="14" t="s">
        <v>262</v>
      </c>
      <c r="AA934" s="9" t="s">
        <v>451</v>
      </c>
      <c r="AB934" s="9" t="s">
        <v>452</v>
      </c>
      <c r="AC934" s="27" t="s">
        <v>184</v>
      </c>
      <c r="AD934" s="21"/>
    </row>
    <row r="935" spans="1:32" s="20" customFormat="1" ht="18" customHeight="1" x14ac:dyDescent="0.3">
      <c r="A935" s="10" t="s">
        <v>77</v>
      </c>
      <c r="B935" s="10">
        <v>6</v>
      </c>
      <c r="C935" s="10">
        <v>1</v>
      </c>
      <c r="D935" s="10">
        <v>6</v>
      </c>
      <c r="E935" s="10">
        <v>12</v>
      </c>
      <c r="F935" s="10">
        <v>6</v>
      </c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>
        <f t="shared" si="32"/>
        <v>31</v>
      </c>
      <c r="R935" s="10">
        <v>2</v>
      </c>
      <c r="S935" s="23">
        <f t="shared" si="31"/>
        <v>0.35632183908045978</v>
      </c>
      <c r="T935" s="12" t="s">
        <v>427</v>
      </c>
      <c r="U935" s="11" t="s">
        <v>1752</v>
      </c>
      <c r="V935" s="13" t="s">
        <v>1679</v>
      </c>
      <c r="W935" s="11" t="s">
        <v>374</v>
      </c>
      <c r="X935" s="9" t="s">
        <v>161</v>
      </c>
      <c r="Y935" s="8">
        <v>8</v>
      </c>
      <c r="Z935" s="14" t="s">
        <v>344</v>
      </c>
      <c r="AA935" s="9" t="s">
        <v>1740</v>
      </c>
      <c r="AB935" s="9" t="s">
        <v>1153</v>
      </c>
      <c r="AC935" s="27" t="s">
        <v>433</v>
      </c>
      <c r="AD935" s="21"/>
    </row>
    <row r="936" spans="1:32" s="20" customFormat="1" ht="18" customHeight="1" x14ac:dyDescent="0.3">
      <c r="A936" s="10" t="s">
        <v>76</v>
      </c>
      <c r="B936" s="10">
        <v>4</v>
      </c>
      <c r="C936" s="10">
        <v>2</v>
      </c>
      <c r="D936" s="10">
        <v>4</v>
      </c>
      <c r="E936" s="10">
        <v>9</v>
      </c>
      <c r="F936" s="10">
        <v>12</v>
      </c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>
        <f t="shared" si="32"/>
        <v>31</v>
      </c>
      <c r="R936" s="10">
        <v>1</v>
      </c>
      <c r="S936" s="23">
        <f t="shared" si="31"/>
        <v>0.35632183908045978</v>
      </c>
      <c r="T936" s="12" t="s">
        <v>427</v>
      </c>
      <c r="U936" s="11" t="s">
        <v>1543</v>
      </c>
      <c r="V936" s="13" t="s">
        <v>186</v>
      </c>
      <c r="W936" s="11" t="s">
        <v>1544</v>
      </c>
      <c r="X936" s="9" t="s">
        <v>154</v>
      </c>
      <c r="Y936" s="8">
        <v>8</v>
      </c>
      <c r="Z936" s="14" t="s">
        <v>1545</v>
      </c>
      <c r="AA936" s="9" t="s">
        <v>1546</v>
      </c>
      <c r="AB936" s="9" t="s">
        <v>615</v>
      </c>
      <c r="AC936" s="27" t="s">
        <v>190</v>
      </c>
      <c r="AD936" s="21"/>
      <c r="AE936" s="25"/>
      <c r="AF936" s="25"/>
    </row>
    <row r="937" spans="1:32" s="20" customFormat="1" ht="18" customHeight="1" x14ac:dyDescent="0.3">
      <c r="A937" s="10" t="s">
        <v>473</v>
      </c>
      <c r="B937" s="10">
        <v>6</v>
      </c>
      <c r="C937" s="10">
        <v>2</v>
      </c>
      <c r="D937" s="10">
        <v>1</v>
      </c>
      <c r="E937" s="10">
        <v>18</v>
      </c>
      <c r="F937" s="10">
        <v>4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>
        <f t="shared" si="32"/>
        <v>31</v>
      </c>
      <c r="R937" s="10">
        <v>12</v>
      </c>
      <c r="S937" s="23">
        <f t="shared" si="31"/>
        <v>0.35632183908045978</v>
      </c>
      <c r="T937" s="12" t="s">
        <v>427</v>
      </c>
      <c r="U937" s="11" t="s">
        <v>1514</v>
      </c>
      <c r="V937" s="13" t="s">
        <v>394</v>
      </c>
      <c r="W937" s="11" t="s">
        <v>192</v>
      </c>
      <c r="X937" s="9" t="s">
        <v>153</v>
      </c>
      <c r="Y937" s="8">
        <v>8</v>
      </c>
      <c r="Z937" s="14" t="s">
        <v>398</v>
      </c>
      <c r="AA937" s="9" t="s">
        <v>1435</v>
      </c>
      <c r="AB937" s="9" t="s">
        <v>841</v>
      </c>
      <c r="AC937" s="27" t="s">
        <v>336</v>
      </c>
      <c r="AD937" s="21"/>
    </row>
    <row r="938" spans="1:32" s="20" customFormat="1" ht="18" customHeight="1" x14ac:dyDescent="0.3">
      <c r="A938" s="10" t="s">
        <v>77</v>
      </c>
      <c r="B938" s="10">
        <v>3</v>
      </c>
      <c r="C938" s="10">
        <v>1</v>
      </c>
      <c r="D938" s="10">
        <v>10</v>
      </c>
      <c r="E938" s="10">
        <v>10</v>
      </c>
      <c r="F938" s="10">
        <v>6</v>
      </c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>
        <f t="shared" si="32"/>
        <v>30</v>
      </c>
      <c r="R938" s="10">
        <v>1</v>
      </c>
      <c r="S938" s="23">
        <f t="shared" si="31"/>
        <v>0.34482758620689657</v>
      </c>
      <c r="T938" s="12" t="s">
        <v>427</v>
      </c>
      <c r="U938" s="11" t="s">
        <v>2055</v>
      </c>
      <c r="V938" s="13" t="s">
        <v>403</v>
      </c>
      <c r="W938" s="11" t="s">
        <v>690</v>
      </c>
      <c r="X938" s="9" t="s">
        <v>169</v>
      </c>
      <c r="Y938" s="8">
        <v>8</v>
      </c>
      <c r="Z938" s="14" t="s">
        <v>272</v>
      </c>
      <c r="AA938" s="9" t="s">
        <v>2056</v>
      </c>
      <c r="AB938" s="9" t="s">
        <v>260</v>
      </c>
      <c r="AC938" s="27" t="s">
        <v>336</v>
      </c>
      <c r="AD938" s="21"/>
      <c r="AE938" s="15"/>
      <c r="AF938" s="15"/>
    </row>
    <row r="939" spans="1:32" s="20" customFormat="1" ht="18" customHeight="1" x14ac:dyDescent="0.3">
      <c r="A939" s="10" t="s">
        <v>78</v>
      </c>
      <c r="B939" s="10">
        <v>4</v>
      </c>
      <c r="C939" s="10">
        <v>0</v>
      </c>
      <c r="D939" s="10">
        <v>10</v>
      </c>
      <c r="E939" s="10">
        <v>12</v>
      </c>
      <c r="F939" s="10">
        <v>4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>
        <f t="shared" si="32"/>
        <v>30</v>
      </c>
      <c r="R939" s="10">
        <v>3</v>
      </c>
      <c r="S939" s="23">
        <f t="shared" si="31"/>
        <v>0.34482758620689657</v>
      </c>
      <c r="T939" s="12" t="s">
        <v>427</v>
      </c>
      <c r="U939" s="11" t="s">
        <v>1718</v>
      </c>
      <c r="V939" s="13" t="s">
        <v>298</v>
      </c>
      <c r="W939" s="11" t="s">
        <v>310</v>
      </c>
      <c r="X939" s="9" t="s">
        <v>2081</v>
      </c>
      <c r="Y939" s="8">
        <v>8</v>
      </c>
      <c r="Z939" s="14" t="s">
        <v>1717</v>
      </c>
      <c r="AA939" s="9" t="s">
        <v>1536</v>
      </c>
      <c r="AB939" s="9" t="s">
        <v>387</v>
      </c>
      <c r="AC939" s="27" t="s">
        <v>199</v>
      </c>
      <c r="AD939" s="21"/>
    </row>
    <row r="940" spans="1:32" s="20" customFormat="1" ht="18" customHeight="1" x14ac:dyDescent="0.3">
      <c r="A940" s="10" t="s">
        <v>77</v>
      </c>
      <c r="B940" s="10">
        <v>5</v>
      </c>
      <c r="C940" s="10">
        <v>0</v>
      </c>
      <c r="D940" s="10">
        <v>8</v>
      </c>
      <c r="E940" s="10">
        <v>13</v>
      </c>
      <c r="F940" s="10">
        <v>4</v>
      </c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>
        <f t="shared" si="32"/>
        <v>30</v>
      </c>
      <c r="R940" s="10">
        <v>3</v>
      </c>
      <c r="S940" s="23">
        <f t="shared" si="31"/>
        <v>0.34482758620689657</v>
      </c>
      <c r="T940" s="12" t="s">
        <v>427</v>
      </c>
      <c r="U940" s="11" t="s">
        <v>674</v>
      </c>
      <c r="V940" s="13" t="s">
        <v>173</v>
      </c>
      <c r="W940" s="11" t="s">
        <v>336</v>
      </c>
      <c r="X940" s="9" t="s">
        <v>2081</v>
      </c>
      <c r="Y940" s="8">
        <v>8</v>
      </c>
      <c r="Z940" s="14" t="s">
        <v>1717</v>
      </c>
      <c r="AA940" s="9" t="s">
        <v>1536</v>
      </c>
      <c r="AB940" s="9" t="s">
        <v>387</v>
      </c>
      <c r="AC940" s="27" t="s">
        <v>199</v>
      </c>
      <c r="AD940" s="21"/>
    </row>
    <row r="941" spans="1:32" s="20" customFormat="1" ht="18" customHeight="1" x14ac:dyDescent="0.3">
      <c r="A941" s="10" t="s">
        <v>81</v>
      </c>
      <c r="B941" s="10">
        <v>4</v>
      </c>
      <c r="C941" s="10">
        <v>3</v>
      </c>
      <c r="D941" s="10">
        <v>11</v>
      </c>
      <c r="E941" s="10">
        <v>6</v>
      </c>
      <c r="F941" s="10">
        <v>4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>
        <f t="shared" si="32"/>
        <v>28</v>
      </c>
      <c r="R941" s="10">
        <v>7</v>
      </c>
      <c r="S941" s="23">
        <f t="shared" si="31"/>
        <v>0.32183908045977011</v>
      </c>
      <c r="T941" s="12" t="s">
        <v>427</v>
      </c>
      <c r="U941" s="11" t="s">
        <v>1535</v>
      </c>
      <c r="V941" s="13" t="s">
        <v>1597</v>
      </c>
      <c r="W941" s="11" t="s">
        <v>310</v>
      </c>
      <c r="X941" s="9" t="s">
        <v>168</v>
      </c>
      <c r="Y941" s="8">
        <v>8</v>
      </c>
      <c r="Z941" s="14">
        <v>2</v>
      </c>
      <c r="AA941" s="9" t="s">
        <v>1990</v>
      </c>
      <c r="AB941" s="9" t="s">
        <v>362</v>
      </c>
      <c r="AC941" s="27" t="s">
        <v>1991</v>
      </c>
      <c r="AD941" s="21"/>
    </row>
    <row r="942" spans="1:32" s="20" customFormat="1" ht="18" customHeight="1" x14ac:dyDescent="0.3">
      <c r="A942" s="10" t="s">
        <v>77</v>
      </c>
      <c r="B942" s="10">
        <v>3</v>
      </c>
      <c r="C942" s="10">
        <v>3</v>
      </c>
      <c r="D942" s="10">
        <v>8</v>
      </c>
      <c r="E942" s="10">
        <v>10</v>
      </c>
      <c r="F942" s="10">
        <v>4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>
        <f t="shared" si="32"/>
        <v>28</v>
      </c>
      <c r="R942" s="10">
        <v>3</v>
      </c>
      <c r="S942" s="23">
        <v>0.32183908045977011</v>
      </c>
      <c r="T942" s="12" t="s">
        <v>427</v>
      </c>
      <c r="U942" s="11" t="s">
        <v>986</v>
      </c>
      <c r="V942" s="13" t="s">
        <v>209</v>
      </c>
      <c r="W942" s="11" t="s">
        <v>192</v>
      </c>
      <c r="X942" s="9" t="s">
        <v>142</v>
      </c>
      <c r="Y942" s="8">
        <v>8</v>
      </c>
      <c r="Z942" s="14" t="s">
        <v>262</v>
      </c>
      <c r="AA942" s="9" t="s">
        <v>974</v>
      </c>
      <c r="AB942" s="9" t="s">
        <v>432</v>
      </c>
      <c r="AC942" s="27" t="s">
        <v>192</v>
      </c>
      <c r="AD942" s="21"/>
    </row>
    <row r="943" spans="1:32" s="20" customFormat="1" ht="18" customHeight="1" x14ac:dyDescent="0.3">
      <c r="A943" s="10" t="s">
        <v>80</v>
      </c>
      <c r="B943" s="10">
        <v>3</v>
      </c>
      <c r="C943" s="10">
        <v>5</v>
      </c>
      <c r="D943" s="10">
        <v>5</v>
      </c>
      <c r="E943" s="10">
        <v>7</v>
      </c>
      <c r="F943" s="10">
        <v>8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>
        <f t="shared" si="32"/>
        <v>28</v>
      </c>
      <c r="R943" s="10">
        <v>6</v>
      </c>
      <c r="S943" s="23">
        <f t="shared" ref="S943:S971" si="33">Q943/87</f>
        <v>0.32183908045977011</v>
      </c>
      <c r="T943" s="12" t="s">
        <v>427</v>
      </c>
      <c r="U943" s="11" t="s">
        <v>2007</v>
      </c>
      <c r="V943" s="13" t="s">
        <v>209</v>
      </c>
      <c r="W943" s="11" t="s">
        <v>218</v>
      </c>
      <c r="X943" s="9" t="s">
        <v>168</v>
      </c>
      <c r="Y943" s="8">
        <v>8</v>
      </c>
      <c r="Z943" s="14">
        <v>2</v>
      </c>
      <c r="AA943" s="9" t="s">
        <v>1990</v>
      </c>
      <c r="AB943" s="9" t="s">
        <v>362</v>
      </c>
      <c r="AC943" s="27" t="s">
        <v>1991</v>
      </c>
      <c r="AD943" s="21"/>
    </row>
    <row r="944" spans="1:32" s="20" customFormat="1" ht="18" customHeight="1" x14ac:dyDescent="0.3">
      <c r="A944" s="10" t="s">
        <v>461</v>
      </c>
      <c r="B944" s="10">
        <v>13</v>
      </c>
      <c r="C944" s="10">
        <v>4</v>
      </c>
      <c r="D944" s="10">
        <v>0</v>
      </c>
      <c r="E944" s="10">
        <v>0</v>
      </c>
      <c r="F944" s="10">
        <v>11</v>
      </c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>
        <f t="shared" si="32"/>
        <v>28</v>
      </c>
      <c r="R944" s="10">
        <v>6</v>
      </c>
      <c r="S944" s="23">
        <f t="shared" si="33"/>
        <v>0.32183908045977011</v>
      </c>
      <c r="T944" s="12" t="s">
        <v>427</v>
      </c>
      <c r="U944" s="11" t="s">
        <v>462</v>
      </c>
      <c r="V944" s="13" t="s">
        <v>403</v>
      </c>
      <c r="W944" s="11" t="s">
        <v>463</v>
      </c>
      <c r="X944" s="9" t="s">
        <v>131</v>
      </c>
      <c r="Y944" s="8">
        <v>8</v>
      </c>
      <c r="Z944" s="14" t="s">
        <v>398</v>
      </c>
      <c r="AA944" s="9" t="s">
        <v>451</v>
      </c>
      <c r="AB944" s="9" t="s">
        <v>452</v>
      </c>
      <c r="AC944" s="27" t="s">
        <v>184</v>
      </c>
      <c r="AD944" s="21"/>
    </row>
    <row r="945" spans="1:32" s="3" customFormat="1" ht="18" customHeight="1" x14ac:dyDescent="0.3">
      <c r="A945" s="10" t="s">
        <v>78</v>
      </c>
      <c r="B945" s="10">
        <v>3</v>
      </c>
      <c r="C945" s="10">
        <v>3</v>
      </c>
      <c r="D945" s="10">
        <v>10</v>
      </c>
      <c r="E945" s="10">
        <v>6</v>
      </c>
      <c r="F945" s="10">
        <v>6</v>
      </c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>
        <f t="shared" si="32"/>
        <v>28</v>
      </c>
      <c r="R945" s="10">
        <v>2</v>
      </c>
      <c r="S945" s="23">
        <f t="shared" si="33"/>
        <v>0.32183908045977011</v>
      </c>
      <c r="T945" s="12" t="s">
        <v>427</v>
      </c>
      <c r="U945" s="11" t="s">
        <v>2057</v>
      </c>
      <c r="V945" s="13" t="s">
        <v>362</v>
      </c>
      <c r="W945" s="11" t="s">
        <v>277</v>
      </c>
      <c r="X945" s="9" t="s">
        <v>169</v>
      </c>
      <c r="Y945" s="8">
        <v>8</v>
      </c>
      <c r="Z945" s="14" t="s">
        <v>272</v>
      </c>
      <c r="AA945" s="9" t="s">
        <v>2056</v>
      </c>
      <c r="AB945" s="9" t="s">
        <v>260</v>
      </c>
      <c r="AC945" s="27" t="s">
        <v>336</v>
      </c>
      <c r="AD945" s="21"/>
      <c r="AE945" s="15"/>
      <c r="AF945" s="15"/>
    </row>
    <row r="946" spans="1:32" s="3" customFormat="1" ht="18" customHeight="1" x14ac:dyDescent="0.3">
      <c r="A946" s="10" t="s">
        <v>81</v>
      </c>
      <c r="B946" s="10">
        <v>13</v>
      </c>
      <c r="C946" s="10">
        <v>0</v>
      </c>
      <c r="D946" s="10">
        <v>0</v>
      </c>
      <c r="E946" s="10">
        <v>6</v>
      </c>
      <c r="F946" s="10">
        <v>8</v>
      </c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>
        <f t="shared" si="32"/>
        <v>27</v>
      </c>
      <c r="R946" s="10">
        <v>8</v>
      </c>
      <c r="S946" s="23">
        <f t="shared" si="33"/>
        <v>0.31034482758620691</v>
      </c>
      <c r="T946" s="12" t="s">
        <v>427</v>
      </c>
      <c r="U946" s="11" t="s">
        <v>1336</v>
      </c>
      <c r="V946" s="13" t="s">
        <v>762</v>
      </c>
      <c r="W946" s="11" t="s">
        <v>202</v>
      </c>
      <c r="X946" s="9" t="s">
        <v>152</v>
      </c>
      <c r="Y946" s="8">
        <v>8</v>
      </c>
      <c r="Z946" s="14" t="s">
        <v>262</v>
      </c>
      <c r="AA946" s="9" t="s">
        <v>1314</v>
      </c>
      <c r="AB946" s="9" t="s">
        <v>1315</v>
      </c>
      <c r="AC946" s="27" t="s">
        <v>340</v>
      </c>
      <c r="AD946" s="21"/>
      <c r="AE946" s="20"/>
      <c r="AF946" s="20"/>
    </row>
    <row r="947" spans="1:32" s="3" customFormat="1" ht="18" customHeight="1" x14ac:dyDescent="0.3">
      <c r="A947" s="10" t="s">
        <v>475</v>
      </c>
      <c r="B947" s="10">
        <v>9</v>
      </c>
      <c r="C947" s="10">
        <v>2</v>
      </c>
      <c r="D947" s="10">
        <v>0</v>
      </c>
      <c r="E947" s="10">
        <v>6</v>
      </c>
      <c r="F947" s="10">
        <v>10</v>
      </c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>
        <f t="shared" si="32"/>
        <v>27</v>
      </c>
      <c r="R947" s="10">
        <v>13</v>
      </c>
      <c r="S947" s="23">
        <f t="shared" si="33"/>
        <v>0.31034482758620691</v>
      </c>
      <c r="T947" s="12" t="s">
        <v>427</v>
      </c>
      <c r="U947" s="11" t="s">
        <v>1515</v>
      </c>
      <c r="V947" s="13" t="s">
        <v>209</v>
      </c>
      <c r="W947" s="11" t="s">
        <v>1516</v>
      </c>
      <c r="X947" s="9" t="s">
        <v>153</v>
      </c>
      <c r="Y947" s="8">
        <v>8</v>
      </c>
      <c r="Z947" s="14" t="s">
        <v>314</v>
      </c>
      <c r="AA947" s="9" t="s">
        <v>1470</v>
      </c>
      <c r="AB947" s="9" t="s">
        <v>362</v>
      </c>
      <c r="AC947" s="27" t="s">
        <v>226</v>
      </c>
      <c r="AD947" s="21"/>
      <c r="AE947" s="20"/>
      <c r="AF947" s="20"/>
    </row>
    <row r="948" spans="1:32" s="3" customFormat="1" ht="33.75" customHeight="1" x14ac:dyDescent="0.3">
      <c r="A948" s="10" t="s">
        <v>82</v>
      </c>
      <c r="B948" s="10">
        <v>2</v>
      </c>
      <c r="C948" s="10">
        <v>1</v>
      </c>
      <c r="D948" s="10">
        <v>14</v>
      </c>
      <c r="E948" s="10">
        <v>3</v>
      </c>
      <c r="F948" s="10">
        <v>6</v>
      </c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>
        <f t="shared" si="32"/>
        <v>26</v>
      </c>
      <c r="R948" s="10">
        <v>1</v>
      </c>
      <c r="S948" s="23">
        <f t="shared" si="33"/>
        <v>0.2988505747126437</v>
      </c>
      <c r="T948" s="12" t="s">
        <v>427</v>
      </c>
      <c r="U948" s="11" t="s">
        <v>2041</v>
      </c>
      <c r="V948" s="13" t="s">
        <v>206</v>
      </c>
      <c r="W948" s="11" t="s">
        <v>690</v>
      </c>
      <c r="X948" s="9" t="s">
        <v>170</v>
      </c>
      <c r="Y948" s="8">
        <v>8</v>
      </c>
      <c r="Z948" s="14">
        <v>4</v>
      </c>
      <c r="AA948" s="9" t="s">
        <v>2014</v>
      </c>
      <c r="AB948" s="9" t="s">
        <v>2015</v>
      </c>
      <c r="AC948" s="27" t="s">
        <v>2129</v>
      </c>
      <c r="AD948" s="21"/>
      <c r="AE948" s="20"/>
      <c r="AF948" s="20"/>
    </row>
    <row r="949" spans="1:32" s="3" customFormat="1" ht="18" customHeight="1" x14ac:dyDescent="0.3">
      <c r="A949" s="10" t="s">
        <v>76</v>
      </c>
      <c r="B949" s="10">
        <v>4</v>
      </c>
      <c r="C949" s="10">
        <v>1</v>
      </c>
      <c r="D949" s="10">
        <v>8</v>
      </c>
      <c r="E949" s="10">
        <v>7</v>
      </c>
      <c r="F949" s="10">
        <v>6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>
        <f t="shared" si="32"/>
        <v>26</v>
      </c>
      <c r="R949" s="10">
        <v>2</v>
      </c>
      <c r="S949" s="23">
        <f t="shared" si="33"/>
        <v>0.2988505747126437</v>
      </c>
      <c r="T949" s="12" t="s">
        <v>427</v>
      </c>
      <c r="U949" s="11" t="s">
        <v>1056</v>
      </c>
      <c r="V949" s="13" t="s">
        <v>579</v>
      </c>
      <c r="W949" s="11" t="s">
        <v>187</v>
      </c>
      <c r="X949" s="9" t="s">
        <v>144</v>
      </c>
      <c r="Y949" s="8">
        <v>8</v>
      </c>
      <c r="Z949" s="14" t="s">
        <v>344</v>
      </c>
      <c r="AA949" s="9" t="s">
        <v>1055</v>
      </c>
      <c r="AB949" s="9" t="s">
        <v>362</v>
      </c>
      <c r="AC949" s="27" t="s">
        <v>281</v>
      </c>
      <c r="AD949" s="21"/>
      <c r="AE949" s="20"/>
      <c r="AF949" s="20"/>
    </row>
    <row r="950" spans="1:32" s="3" customFormat="1" ht="18" customHeight="1" x14ac:dyDescent="0.3">
      <c r="A950" s="10" t="s">
        <v>464</v>
      </c>
      <c r="B950" s="10">
        <v>15</v>
      </c>
      <c r="C950" s="10">
        <v>3</v>
      </c>
      <c r="D950" s="10">
        <v>0</v>
      </c>
      <c r="E950" s="10">
        <v>0</v>
      </c>
      <c r="F950" s="10">
        <v>8</v>
      </c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>
        <f t="shared" si="32"/>
        <v>26</v>
      </c>
      <c r="R950" s="10">
        <v>7</v>
      </c>
      <c r="S950" s="23">
        <f t="shared" si="33"/>
        <v>0.2988505747126437</v>
      </c>
      <c r="T950" s="12" t="s">
        <v>427</v>
      </c>
      <c r="U950" s="11" t="s">
        <v>465</v>
      </c>
      <c r="V950" s="13" t="s">
        <v>466</v>
      </c>
      <c r="W950" s="11" t="s">
        <v>207</v>
      </c>
      <c r="X950" s="9" t="s">
        <v>131</v>
      </c>
      <c r="Y950" s="8">
        <v>8</v>
      </c>
      <c r="Z950" s="14" t="s">
        <v>262</v>
      </c>
      <c r="AA950" s="9" t="s">
        <v>451</v>
      </c>
      <c r="AB950" s="9" t="s">
        <v>452</v>
      </c>
      <c r="AC950" s="27" t="s">
        <v>184</v>
      </c>
      <c r="AD950" s="21"/>
      <c r="AE950" s="20"/>
      <c r="AF950" s="20"/>
    </row>
    <row r="951" spans="1:32" s="3" customFormat="1" ht="18" customHeight="1" x14ac:dyDescent="0.3">
      <c r="A951" s="10" t="s">
        <v>77</v>
      </c>
      <c r="B951" s="10">
        <v>5</v>
      </c>
      <c r="C951" s="10">
        <v>0</v>
      </c>
      <c r="D951" s="10">
        <v>8</v>
      </c>
      <c r="E951" s="10">
        <v>7</v>
      </c>
      <c r="F951" s="10">
        <v>6</v>
      </c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>
        <f t="shared" si="32"/>
        <v>26</v>
      </c>
      <c r="R951" s="10">
        <v>2</v>
      </c>
      <c r="S951" s="23">
        <f t="shared" si="33"/>
        <v>0.2988505747126437</v>
      </c>
      <c r="T951" s="12" t="s">
        <v>427</v>
      </c>
      <c r="U951" s="11" t="s">
        <v>1547</v>
      </c>
      <c r="V951" s="13" t="s">
        <v>387</v>
      </c>
      <c r="W951" s="11" t="s">
        <v>178</v>
      </c>
      <c r="X951" s="9" t="s">
        <v>154</v>
      </c>
      <c r="Y951" s="8">
        <v>8</v>
      </c>
      <c r="Z951" s="14" t="s">
        <v>1545</v>
      </c>
      <c r="AA951" s="9" t="s">
        <v>1546</v>
      </c>
      <c r="AB951" s="9" t="s">
        <v>615</v>
      </c>
      <c r="AC951" s="27" t="s">
        <v>190</v>
      </c>
      <c r="AD951" s="21"/>
      <c r="AE951" s="25"/>
      <c r="AF951" s="25"/>
    </row>
    <row r="952" spans="1:32" s="3" customFormat="1" ht="18" customHeight="1" x14ac:dyDescent="0.3">
      <c r="A952" s="10" t="s">
        <v>76</v>
      </c>
      <c r="B952" s="10">
        <v>5</v>
      </c>
      <c r="C952" s="10">
        <v>2</v>
      </c>
      <c r="D952" s="10">
        <v>0</v>
      </c>
      <c r="E952" s="10">
        <v>7</v>
      </c>
      <c r="F952" s="10">
        <v>12</v>
      </c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>
        <f t="shared" si="32"/>
        <v>26</v>
      </c>
      <c r="R952" s="10">
        <v>8</v>
      </c>
      <c r="S952" s="23">
        <f t="shared" si="33"/>
        <v>0.2988505747126437</v>
      </c>
      <c r="T952" s="12" t="s">
        <v>427</v>
      </c>
      <c r="U952" s="11" t="s">
        <v>605</v>
      </c>
      <c r="V952" s="13" t="s">
        <v>371</v>
      </c>
      <c r="W952" s="11" t="s">
        <v>347</v>
      </c>
      <c r="X952" s="9" t="s">
        <v>133</v>
      </c>
      <c r="Y952" s="8">
        <v>8</v>
      </c>
      <c r="Z952" s="14" t="s">
        <v>398</v>
      </c>
      <c r="AA952" s="9" t="s">
        <v>529</v>
      </c>
      <c r="AB952" s="9" t="s">
        <v>381</v>
      </c>
      <c r="AC952" s="27" t="s">
        <v>178</v>
      </c>
      <c r="AD952" s="21"/>
      <c r="AE952" s="20"/>
      <c r="AF952" s="20"/>
    </row>
    <row r="953" spans="1:32" s="3" customFormat="1" ht="35.25" customHeight="1" x14ac:dyDescent="0.3">
      <c r="A953" s="10" t="s">
        <v>77</v>
      </c>
      <c r="B953" s="10">
        <v>4</v>
      </c>
      <c r="C953" s="10">
        <v>1</v>
      </c>
      <c r="D953" s="10">
        <v>15</v>
      </c>
      <c r="E953" s="10">
        <v>1</v>
      </c>
      <c r="F953" s="10">
        <v>4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>
        <f t="shared" si="32"/>
        <v>25</v>
      </c>
      <c r="R953" s="10">
        <v>2</v>
      </c>
      <c r="S953" s="23">
        <f t="shared" si="33"/>
        <v>0.28735632183908044</v>
      </c>
      <c r="T953" s="12" t="s">
        <v>427</v>
      </c>
      <c r="U953" s="11" t="s">
        <v>2042</v>
      </c>
      <c r="V953" s="13" t="s">
        <v>1989</v>
      </c>
      <c r="W953" s="11" t="s">
        <v>374</v>
      </c>
      <c r="X953" s="9" t="s">
        <v>170</v>
      </c>
      <c r="Y953" s="8">
        <v>8</v>
      </c>
      <c r="Z953" s="14">
        <v>1</v>
      </c>
      <c r="AA953" s="9" t="s">
        <v>2014</v>
      </c>
      <c r="AB953" s="9" t="s">
        <v>2015</v>
      </c>
      <c r="AC953" s="27" t="s">
        <v>2129</v>
      </c>
      <c r="AD953" s="21"/>
      <c r="AE953" s="20"/>
      <c r="AF953" s="20"/>
    </row>
    <row r="954" spans="1:32" s="20" customFormat="1" ht="18" customHeight="1" x14ac:dyDescent="0.3">
      <c r="A954" s="10" t="s">
        <v>79</v>
      </c>
      <c r="B954" s="10">
        <v>3</v>
      </c>
      <c r="C954" s="10">
        <v>3</v>
      </c>
      <c r="D954" s="10">
        <v>3</v>
      </c>
      <c r="E954" s="10">
        <v>6</v>
      </c>
      <c r="F954" s="10">
        <v>10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>
        <f t="shared" si="32"/>
        <v>25</v>
      </c>
      <c r="R954" s="10">
        <v>3</v>
      </c>
      <c r="S954" s="23">
        <f t="shared" si="33"/>
        <v>0.28735632183908044</v>
      </c>
      <c r="T954" s="12" t="s">
        <v>427</v>
      </c>
      <c r="U954" s="11" t="s">
        <v>2058</v>
      </c>
      <c r="V954" s="13" t="s">
        <v>220</v>
      </c>
      <c r="W954" s="11" t="s">
        <v>178</v>
      </c>
      <c r="X954" s="9" t="s">
        <v>169</v>
      </c>
      <c r="Y954" s="8">
        <v>8</v>
      </c>
      <c r="Z954" s="14" t="s">
        <v>272</v>
      </c>
      <c r="AA954" s="9" t="s">
        <v>2056</v>
      </c>
      <c r="AB954" s="9" t="s">
        <v>260</v>
      </c>
      <c r="AC954" s="27" t="s">
        <v>336</v>
      </c>
      <c r="AD954" s="21"/>
      <c r="AE954" s="15"/>
      <c r="AF954" s="15"/>
    </row>
    <row r="955" spans="1:32" s="20" customFormat="1" ht="18" customHeight="1" x14ac:dyDescent="0.3">
      <c r="A955" s="10" t="s">
        <v>78</v>
      </c>
      <c r="B955" s="10">
        <v>8</v>
      </c>
      <c r="C955" s="10">
        <v>0</v>
      </c>
      <c r="D955" s="10">
        <v>3</v>
      </c>
      <c r="E955" s="10">
        <v>8</v>
      </c>
      <c r="F955" s="10">
        <v>6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>
        <f t="shared" si="32"/>
        <v>25</v>
      </c>
      <c r="R955" s="10">
        <v>9</v>
      </c>
      <c r="S955" s="23">
        <f t="shared" si="33"/>
        <v>0.28735632183908044</v>
      </c>
      <c r="T955" s="12" t="s">
        <v>427</v>
      </c>
      <c r="U955" s="11" t="s">
        <v>1337</v>
      </c>
      <c r="V955" s="13" t="s">
        <v>353</v>
      </c>
      <c r="W955" s="11" t="s">
        <v>374</v>
      </c>
      <c r="X955" s="9" t="s">
        <v>152</v>
      </c>
      <c r="Y955" s="8">
        <v>8</v>
      </c>
      <c r="Z955" s="14" t="s">
        <v>344</v>
      </c>
      <c r="AA955" s="9" t="s">
        <v>1314</v>
      </c>
      <c r="AB955" s="9" t="s">
        <v>1315</v>
      </c>
      <c r="AC955" s="27" t="s">
        <v>340</v>
      </c>
      <c r="AD955" s="21"/>
    </row>
    <row r="956" spans="1:32" s="20" customFormat="1" ht="18" customHeight="1" x14ac:dyDescent="0.3">
      <c r="A956" s="10" t="s">
        <v>75</v>
      </c>
      <c r="B956" s="10">
        <v>3</v>
      </c>
      <c r="C956" s="10">
        <v>1</v>
      </c>
      <c r="D956" s="10">
        <v>5</v>
      </c>
      <c r="E956" s="10">
        <v>15</v>
      </c>
      <c r="F956" s="10">
        <v>0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>
        <f t="shared" si="32"/>
        <v>24</v>
      </c>
      <c r="R956" s="10">
        <v>1</v>
      </c>
      <c r="S956" s="23">
        <f t="shared" si="33"/>
        <v>0.27586206896551724</v>
      </c>
      <c r="T956" s="12" t="s">
        <v>726</v>
      </c>
      <c r="U956" s="11" t="s">
        <v>444</v>
      </c>
      <c r="V956" s="13" t="s">
        <v>518</v>
      </c>
      <c r="W956" s="11" t="s">
        <v>299</v>
      </c>
      <c r="X956" s="9" t="s">
        <v>143</v>
      </c>
      <c r="Y956" s="8">
        <v>8</v>
      </c>
      <c r="Z956" s="14" t="s">
        <v>272</v>
      </c>
      <c r="AA956" s="9" t="s">
        <v>1012</v>
      </c>
      <c r="AB956" s="9" t="s">
        <v>1013</v>
      </c>
      <c r="AC956" s="27" t="s">
        <v>1014</v>
      </c>
      <c r="AD956" s="21"/>
    </row>
    <row r="957" spans="1:32" s="20" customFormat="1" ht="18" customHeight="1" x14ac:dyDescent="0.3">
      <c r="A957" s="10" t="s">
        <v>75</v>
      </c>
      <c r="B957" s="10">
        <v>1</v>
      </c>
      <c r="C957" s="10">
        <v>0</v>
      </c>
      <c r="D957" s="10">
        <v>1</v>
      </c>
      <c r="E957" s="10">
        <v>9</v>
      </c>
      <c r="F957" s="10">
        <v>12</v>
      </c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>
        <f t="shared" si="32"/>
        <v>23</v>
      </c>
      <c r="R957" s="10">
        <v>1</v>
      </c>
      <c r="S957" s="23">
        <f t="shared" si="33"/>
        <v>0.26436781609195403</v>
      </c>
      <c r="T957" s="12" t="s">
        <v>427</v>
      </c>
      <c r="U957" s="11" t="s">
        <v>1987</v>
      </c>
      <c r="V957" s="13" t="s">
        <v>198</v>
      </c>
      <c r="W957" s="11" t="s">
        <v>275</v>
      </c>
      <c r="X957" s="9" t="s">
        <v>171</v>
      </c>
      <c r="Y957" s="8">
        <v>8</v>
      </c>
      <c r="Z957" s="14" t="s">
        <v>262</v>
      </c>
      <c r="AA957" s="9" t="s">
        <v>1985</v>
      </c>
      <c r="AB957" s="9" t="s">
        <v>679</v>
      </c>
      <c r="AC957" s="27" t="s">
        <v>931</v>
      </c>
      <c r="AD957" s="21"/>
      <c r="AE957" s="15"/>
      <c r="AF957" s="15"/>
    </row>
    <row r="958" spans="1:32" s="20" customFormat="1" ht="18" customHeight="1" x14ac:dyDescent="0.3">
      <c r="A958" s="10" t="s">
        <v>75</v>
      </c>
      <c r="B958" s="10">
        <v>3</v>
      </c>
      <c r="C958" s="10">
        <v>2</v>
      </c>
      <c r="D958" s="10">
        <v>10</v>
      </c>
      <c r="E958" s="10">
        <v>4</v>
      </c>
      <c r="F958" s="10">
        <v>4</v>
      </c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>
        <f t="shared" si="32"/>
        <v>23</v>
      </c>
      <c r="R958" s="10">
        <v>3</v>
      </c>
      <c r="S958" s="23">
        <f t="shared" si="33"/>
        <v>0.26436781609195403</v>
      </c>
      <c r="T958" s="12" t="s">
        <v>427</v>
      </c>
      <c r="U958" s="11" t="s">
        <v>1753</v>
      </c>
      <c r="V958" s="13" t="s">
        <v>225</v>
      </c>
      <c r="W958" s="11" t="s">
        <v>417</v>
      </c>
      <c r="X958" s="9" t="s">
        <v>161</v>
      </c>
      <c r="Y958" s="8">
        <v>8</v>
      </c>
      <c r="Z958" s="14" t="s">
        <v>344</v>
      </c>
      <c r="AA958" s="9" t="s">
        <v>1740</v>
      </c>
      <c r="AB958" s="9" t="s">
        <v>1153</v>
      </c>
      <c r="AC958" s="27" t="s">
        <v>433</v>
      </c>
      <c r="AD958" s="21"/>
    </row>
    <row r="959" spans="1:32" s="20" customFormat="1" ht="18" customHeight="1" x14ac:dyDescent="0.3">
      <c r="A959" s="10" t="s">
        <v>75</v>
      </c>
      <c r="B959" s="10">
        <v>8</v>
      </c>
      <c r="C959" s="10">
        <v>0</v>
      </c>
      <c r="D959" s="10">
        <v>0</v>
      </c>
      <c r="E959" s="10">
        <v>6</v>
      </c>
      <c r="F959" s="10">
        <v>8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>
        <f>B959+C959+D959+E959+F959</f>
        <v>22</v>
      </c>
      <c r="R959" s="10">
        <v>2</v>
      </c>
      <c r="S959" s="23">
        <f>Q959/87</f>
        <v>0.25287356321839083</v>
      </c>
      <c r="T959" s="12" t="s">
        <v>427</v>
      </c>
      <c r="U959" s="11" t="s">
        <v>284</v>
      </c>
      <c r="V959" s="13" t="s">
        <v>285</v>
      </c>
      <c r="W959" s="11" t="s">
        <v>207</v>
      </c>
      <c r="X959" s="9" t="s">
        <v>130</v>
      </c>
      <c r="Y959" s="8">
        <v>8</v>
      </c>
      <c r="Z959" s="14" t="s">
        <v>256</v>
      </c>
      <c r="AA959" s="9" t="s">
        <v>418</v>
      </c>
      <c r="AB959" s="9" t="s">
        <v>416</v>
      </c>
      <c r="AC959" s="27" t="s">
        <v>190</v>
      </c>
      <c r="AD959" s="21"/>
      <c r="AE959" s="15"/>
      <c r="AF959" s="15"/>
    </row>
    <row r="960" spans="1:32" s="20" customFormat="1" ht="18" customHeight="1" x14ac:dyDescent="0.3">
      <c r="A960" s="10" t="s">
        <v>75</v>
      </c>
      <c r="B960" s="10">
        <v>3</v>
      </c>
      <c r="C960" s="10">
        <v>0</v>
      </c>
      <c r="D960" s="10">
        <v>1</v>
      </c>
      <c r="E960" s="10">
        <v>6</v>
      </c>
      <c r="F960" s="10">
        <v>12</v>
      </c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>
        <f>B960+C960+D960+E960+F960</f>
        <v>22</v>
      </c>
      <c r="R960" s="10">
        <v>8</v>
      </c>
      <c r="S960" s="23">
        <f>Q960/87</f>
        <v>0.25287356321839083</v>
      </c>
      <c r="T960" s="12" t="s">
        <v>427</v>
      </c>
      <c r="U960" s="11" t="s">
        <v>467</v>
      </c>
      <c r="V960" s="13" t="s">
        <v>468</v>
      </c>
      <c r="W960" s="11" t="s">
        <v>469</v>
      </c>
      <c r="X960" s="9" t="s">
        <v>131</v>
      </c>
      <c r="Y960" s="8">
        <v>8</v>
      </c>
      <c r="Z960" s="14" t="s">
        <v>262</v>
      </c>
      <c r="AA960" s="9" t="s">
        <v>451</v>
      </c>
      <c r="AB960" s="9" t="s">
        <v>452</v>
      </c>
      <c r="AC960" s="27" t="s">
        <v>184</v>
      </c>
      <c r="AD960" s="21"/>
    </row>
    <row r="961" spans="1:32" s="20" customFormat="1" ht="18" customHeight="1" x14ac:dyDescent="0.3">
      <c r="A961" s="10" t="s">
        <v>80</v>
      </c>
      <c r="B961" s="10">
        <v>7</v>
      </c>
      <c r="C961" s="10">
        <v>3</v>
      </c>
      <c r="D961" s="10">
        <v>0</v>
      </c>
      <c r="E961" s="10">
        <v>6</v>
      </c>
      <c r="F961" s="10">
        <v>6</v>
      </c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>
        <f>B961+C961+D961+E961+F961</f>
        <v>22</v>
      </c>
      <c r="R961" s="10">
        <v>2</v>
      </c>
      <c r="S961" s="23">
        <f>Q961/87</f>
        <v>0.25287356321839083</v>
      </c>
      <c r="T961" s="12" t="s">
        <v>427</v>
      </c>
      <c r="U961" s="11" t="s">
        <v>293</v>
      </c>
      <c r="V961" s="13" t="s">
        <v>209</v>
      </c>
      <c r="W961" s="11" t="s">
        <v>294</v>
      </c>
      <c r="X961" s="9" t="s">
        <v>130</v>
      </c>
      <c r="Y961" s="8">
        <v>8</v>
      </c>
      <c r="Z961" s="14" t="s">
        <v>262</v>
      </c>
      <c r="AA961" s="9" t="s">
        <v>422</v>
      </c>
      <c r="AB961" s="9" t="s">
        <v>298</v>
      </c>
      <c r="AC961" s="27" t="s">
        <v>417</v>
      </c>
      <c r="AD961" s="21"/>
      <c r="AE961" s="15"/>
      <c r="AF961" s="15"/>
    </row>
    <row r="962" spans="1:32" s="20" customFormat="1" ht="18" customHeight="1" x14ac:dyDescent="0.3">
      <c r="A962" s="10" t="s">
        <v>75</v>
      </c>
      <c r="B962" s="10">
        <v>4</v>
      </c>
      <c r="C962" s="10">
        <v>2</v>
      </c>
      <c r="D962" s="10">
        <v>5</v>
      </c>
      <c r="E962" s="10">
        <v>5</v>
      </c>
      <c r="F962" s="10">
        <v>6</v>
      </c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>
        <f>B962+C962+D962+E962+F962</f>
        <v>22</v>
      </c>
      <c r="R962" s="10">
        <v>3</v>
      </c>
      <c r="S962" s="23">
        <f>Q962/87</f>
        <v>0.25287356321839083</v>
      </c>
      <c r="T962" s="12" t="s">
        <v>427</v>
      </c>
      <c r="U962" s="11" t="s">
        <v>234</v>
      </c>
      <c r="V962" s="13" t="s">
        <v>316</v>
      </c>
      <c r="W962" s="11" t="s">
        <v>204</v>
      </c>
      <c r="X962" s="9" t="s">
        <v>154</v>
      </c>
      <c r="Y962" s="8">
        <v>8</v>
      </c>
      <c r="Z962" s="14" t="s">
        <v>1545</v>
      </c>
      <c r="AA962" s="9" t="s">
        <v>1546</v>
      </c>
      <c r="AB962" s="9" t="s">
        <v>615</v>
      </c>
      <c r="AC962" s="27" t="s">
        <v>190</v>
      </c>
      <c r="AD962" s="21"/>
      <c r="AE962" s="25"/>
      <c r="AF962" s="25"/>
    </row>
    <row r="963" spans="1:32" s="20" customFormat="1" ht="18" customHeight="1" x14ac:dyDescent="0.3">
      <c r="A963" s="10" t="s">
        <v>76</v>
      </c>
      <c r="B963" s="10">
        <v>7</v>
      </c>
      <c r="C963" s="10">
        <v>0</v>
      </c>
      <c r="D963" s="10">
        <v>2</v>
      </c>
      <c r="E963" s="10">
        <v>10</v>
      </c>
      <c r="F963" s="10">
        <v>2</v>
      </c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>
        <f>B963+C963+D963+E963+F963</f>
        <v>21</v>
      </c>
      <c r="R963" s="10">
        <v>10</v>
      </c>
      <c r="S963" s="23">
        <f>Q963/87</f>
        <v>0.2413793103448276</v>
      </c>
      <c r="T963" s="12" t="s">
        <v>427</v>
      </c>
      <c r="U963" s="11" t="s">
        <v>1338</v>
      </c>
      <c r="V963" s="13" t="s">
        <v>301</v>
      </c>
      <c r="W963" s="11" t="s">
        <v>174</v>
      </c>
      <c r="X963" s="9" t="s">
        <v>152</v>
      </c>
      <c r="Y963" s="8">
        <v>8</v>
      </c>
      <c r="Z963" s="14" t="s">
        <v>344</v>
      </c>
      <c r="AA963" s="9" t="s">
        <v>1314</v>
      </c>
      <c r="AB963" s="9" t="s">
        <v>1315</v>
      </c>
      <c r="AC963" s="27" t="s">
        <v>340</v>
      </c>
      <c r="AD963" s="21"/>
    </row>
    <row r="964" spans="1:32" s="20" customFormat="1" ht="18" customHeight="1" x14ac:dyDescent="0.3">
      <c r="A964" s="10" t="s">
        <v>75</v>
      </c>
      <c r="B964" s="10">
        <v>6</v>
      </c>
      <c r="C964" s="10">
        <v>0</v>
      </c>
      <c r="D964" s="10">
        <v>1</v>
      </c>
      <c r="E964" s="10">
        <v>8</v>
      </c>
      <c r="F964" s="10">
        <v>6</v>
      </c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>
        <f>B964+C964+D964+E964+F964</f>
        <v>21</v>
      </c>
      <c r="R964" s="10">
        <v>10</v>
      </c>
      <c r="S964" s="23">
        <f>Q964/87</f>
        <v>0.2413793103448276</v>
      </c>
      <c r="T964" s="12" t="s">
        <v>427</v>
      </c>
      <c r="U964" s="11" t="s">
        <v>1339</v>
      </c>
      <c r="V964" s="13" t="s">
        <v>177</v>
      </c>
      <c r="W964" s="11" t="s">
        <v>1340</v>
      </c>
      <c r="X964" s="9" t="s">
        <v>152</v>
      </c>
      <c r="Y964" s="8">
        <v>8</v>
      </c>
      <c r="Z964" s="14" t="s">
        <v>344</v>
      </c>
      <c r="AA964" s="9" t="s">
        <v>1314</v>
      </c>
      <c r="AB964" s="9" t="s">
        <v>1315</v>
      </c>
      <c r="AC964" s="27" t="s">
        <v>340</v>
      </c>
      <c r="AD964" s="21"/>
    </row>
    <row r="965" spans="1:32" s="20" customFormat="1" ht="18" customHeight="1" x14ac:dyDescent="0.3">
      <c r="A965" s="10" t="s">
        <v>82</v>
      </c>
      <c r="B965" s="10">
        <v>4</v>
      </c>
      <c r="C965" s="10">
        <v>0</v>
      </c>
      <c r="D965" s="10">
        <v>2</v>
      </c>
      <c r="E965" s="10">
        <v>3</v>
      </c>
      <c r="F965" s="10">
        <v>12</v>
      </c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>
        <f>B965+C965+D965+E965+F965</f>
        <v>21</v>
      </c>
      <c r="R965" s="10">
        <v>10</v>
      </c>
      <c r="S965" s="23">
        <f>Q965/87</f>
        <v>0.2413793103448276</v>
      </c>
      <c r="T965" s="12" t="s">
        <v>427</v>
      </c>
      <c r="U965" s="11" t="s">
        <v>1341</v>
      </c>
      <c r="V965" s="13" t="s">
        <v>240</v>
      </c>
      <c r="W965" s="11" t="s">
        <v>319</v>
      </c>
      <c r="X965" s="9" t="s">
        <v>152</v>
      </c>
      <c r="Y965" s="8">
        <v>8</v>
      </c>
      <c r="Z965" s="14" t="s">
        <v>262</v>
      </c>
      <c r="AA965" s="9" t="s">
        <v>1314</v>
      </c>
      <c r="AB965" s="9" t="s">
        <v>1315</v>
      </c>
      <c r="AC965" s="27" t="s">
        <v>340</v>
      </c>
      <c r="AD965" s="21"/>
    </row>
    <row r="966" spans="1:32" s="3" customFormat="1" ht="18" customHeight="1" x14ac:dyDescent="0.3">
      <c r="A966" s="10" t="s">
        <v>77</v>
      </c>
      <c r="B966" s="10">
        <v>10</v>
      </c>
      <c r="C966" s="10">
        <v>1</v>
      </c>
      <c r="D966" s="10">
        <v>0</v>
      </c>
      <c r="E966" s="10">
        <v>4</v>
      </c>
      <c r="F966" s="10">
        <v>6</v>
      </c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>
        <f>B966+C966+D966+E966+F966</f>
        <v>21</v>
      </c>
      <c r="R966" s="10">
        <v>3</v>
      </c>
      <c r="S966" s="23">
        <f>Q966/87</f>
        <v>0.2413793103448276</v>
      </c>
      <c r="T966" s="12" t="s">
        <v>427</v>
      </c>
      <c r="U966" s="11" t="s">
        <v>289</v>
      </c>
      <c r="V966" s="13" t="s">
        <v>183</v>
      </c>
      <c r="W966" s="11" t="s">
        <v>223</v>
      </c>
      <c r="X966" s="9" t="s">
        <v>130</v>
      </c>
      <c r="Y966" s="8">
        <v>8</v>
      </c>
      <c r="Z966" s="14" t="s">
        <v>262</v>
      </c>
      <c r="AA966" s="9" t="s">
        <v>422</v>
      </c>
      <c r="AB966" s="9" t="s">
        <v>298</v>
      </c>
      <c r="AC966" s="27" t="s">
        <v>417</v>
      </c>
      <c r="AD966" s="21"/>
      <c r="AE966" s="15"/>
      <c r="AF966" s="15"/>
    </row>
    <row r="967" spans="1:32" s="3" customFormat="1" ht="18" customHeight="1" x14ac:dyDescent="0.3">
      <c r="A967" s="10" t="s">
        <v>483</v>
      </c>
      <c r="B967" s="10">
        <v>8</v>
      </c>
      <c r="C967" s="10">
        <v>3</v>
      </c>
      <c r="D967" s="10">
        <v>0</v>
      </c>
      <c r="E967" s="10">
        <v>0</v>
      </c>
      <c r="F967" s="10">
        <v>10</v>
      </c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>
        <f>B967+C967+D967+E967+F967</f>
        <v>21</v>
      </c>
      <c r="R967" s="10">
        <v>14</v>
      </c>
      <c r="S967" s="23">
        <f>Q967/87</f>
        <v>0.2413793103448276</v>
      </c>
      <c r="T967" s="12" t="s">
        <v>427</v>
      </c>
      <c r="U967" s="11" t="s">
        <v>1517</v>
      </c>
      <c r="V967" s="13" t="s">
        <v>1420</v>
      </c>
      <c r="W967" s="11" t="s">
        <v>347</v>
      </c>
      <c r="X967" s="9" t="s">
        <v>153</v>
      </c>
      <c r="Y967" s="8">
        <v>8</v>
      </c>
      <c r="Z967" s="14" t="s">
        <v>314</v>
      </c>
      <c r="AA967" s="9" t="s">
        <v>1470</v>
      </c>
      <c r="AB967" s="9" t="s">
        <v>362</v>
      </c>
      <c r="AC967" s="27" t="s">
        <v>226</v>
      </c>
      <c r="AD967" s="21"/>
      <c r="AE967" s="20"/>
      <c r="AF967" s="20"/>
    </row>
    <row r="968" spans="1:32" s="3" customFormat="1" ht="18" customHeight="1" x14ac:dyDescent="0.3">
      <c r="A968" s="10" t="s">
        <v>82</v>
      </c>
      <c r="B968" s="10">
        <v>4</v>
      </c>
      <c r="C968" s="10">
        <v>1</v>
      </c>
      <c r="D968" s="10">
        <v>10</v>
      </c>
      <c r="E968" s="10">
        <v>4</v>
      </c>
      <c r="F968" s="10">
        <v>2</v>
      </c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>
        <f>B968+C968+D968+E968+F968</f>
        <v>21</v>
      </c>
      <c r="R968" s="10">
        <v>3</v>
      </c>
      <c r="S968" s="23">
        <f>Q968/87</f>
        <v>0.2413793103448276</v>
      </c>
      <c r="T968" s="12" t="s">
        <v>427</v>
      </c>
      <c r="U968" s="11" t="s">
        <v>1266</v>
      </c>
      <c r="V968" s="13" t="s">
        <v>183</v>
      </c>
      <c r="W968" s="11" t="s">
        <v>310</v>
      </c>
      <c r="X968" s="9" t="s">
        <v>150</v>
      </c>
      <c r="Y968" s="8">
        <v>8</v>
      </c>
      <c r="Z968" s="14" t="s">
        <v>729</v>
      </c>
      <c r="AA968" s="9" t="s">
        <v>1265</v>
      </c>
      <c r="AB968" s="9" t="s">
        <v>387</v>
      </c>
      <c r="AC968" s="27" t="s">
        <v>322</v>
      </c>
      <c r="AD968" s="21"/>
      <c r="AE968" s="20"/>
      <c r="AF968" s="20"/>
    </row>
    <row r="969" spans="1:32" s="3" customFormat="1" ht="18" customHeight="1" x14ac:dyDescent="0.3">
      <c r="A969" s="10" t="s">
        <v>79</v>
      </c>
      <c r="B969" s="10">
        <v>4</v>
      </c>
      <c r="C969" s="10">
        <v>3</v>
      </c>
      <c r="D969" s="10">
        <v>5</v>
      </c>
      <c r="E969" s="10">
        <v>2</v>
      </c>
      <c r="F969" s="10">
        <v>6</v>
      </c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>
        <f>B969+C969+D969+E969+F969</f>
        <v>20</v>
      </c>
      <c r="R969" s="10">
        <v>3</v>
      </c>
      <c r="S969" s="23">
        <f>Q969/87</f>
        <v>0.22988505747126436</v>
      </c>
      <c r="T969" s="12" t="s">
        <v>427</v>
      </c>
      <c r="U969" s="11" t="s">
        <v>1304</v>
      </c>
      <c r="V969" s="13" t="s">
        <v>559</v>
      </c>
      <c r="W969" s="11" t="s">
        <v>204</v>
      </c>
      <c r="X969" s="9" t="s">
        <v>151</v>
      </c>
      <c r="Y969" s="8">
        <v>8</v>
      </c>
      <c r="Z969" s="14" t="s">
        <v>1300</v>
      </c>
      <c r="AA969" s="9" t="s">
        <v>651</v>
      </c>
      <c r="AB969" s="9" t="s">
        <v>209</v>
      </c>
      <c r="AC969" s="27" t="s">
        <v>322</v>
      </c>
      <c r="AD969" s="21"/>
      <c r="AE969" s="1"/>
      <c r="AF969" s="1"/>
    </row>
    <row r="970" spans="1:32" s="3" customFormat="1" ht="18" customHeight="1" x14ac:dyDescent="0.3">
      <c r="A970" s="10" t="s">
        <v>76</v>
      </c>
      <c r="B970" s="10">
        <v>8</v>
      </c>
      <c r="C970" s="10">
        <v>0</v>
      </c>
      <c r="D970" s="10">
        <v>0</v>
      </c>
      <c r="E970" s="10">
        <v>4</v>
      </c>
      <c r="F970" s="10">
        <v>8</v>
      </c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>
        <f>B970+C970+D970+E970+F970</f>
        <v>20</v>
      </c>
      <c r="R970" s="10">
        <v>4</v>
      </c>
      <c r="S970" s="23">
        <f>Q970/87</f>
        <v>0.22988505747126436</v>
      </c>
      <c r="T970" s="12" t="s">
        <v>427</v>
      </c>
      <c r="U970" s="11" t="s">
        <v>286</v>
      </c>
      <c r="V970" s="13" t="s">
        <v>287</v>
      </c>
      <c r="W970" s="11" t="s">
        <v>288</v>
      </c>
      <c r="X970" s="9" t="s">
        <v>130</v>
      </c>
      <c r="Y970" s="8">
        <v>8</v>
      </c>
      <c r="Z970" s="14" t="s">
        <v>256</v>
      </c>
      <c r="AA970" s="9" t="s">
        <v>418</v>
      </c>
      <c r="AB970" s="9" t="s">
        <v>416</v>
      </c>
      <c r="AC970" s="27" t="s">
        <v>190</v>
      </c>
      <c r="AD970" s="21"/>
      <c r="AE970" s="15"/>
      <c r="AF970" s="15"/>
    </row>
    <row r="971" spans="1:32" s="3" customFormat="1" ht="18" customHeight="1" x14ac:dyDescent="0.3">
      <c r="A971" s="10" t="s">
        <v>77</v>
      </c>
      <c r="B971" s="10">
        <v>6</v>
      </c>
      <c r="C971" s="10">
        <v>0</v>
      </c>
      <c r="D971" s="10">
        <v>2</v>
      </c>
      <c r="E971" s="10">
        <v>8</v>
      </c>
      <c r="F971" s="10">
        <v>4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>
        <f>B971+C971+D971+E971+F971</f>
        <v>20</v>
      </c>
      <c r="R971" s="10">
        <v>11</v>
      </c>
      <c r="S971" s="23">
        <f>Q971/87</f>
        <v>0.22988505747126436</v>
      </c>
      <c r="T971" s="12" t="s">
        <v>427</v>
      </c>
      <c r="U971" s="11" t="s">
        <v>1342</v>
      </c>
      <c r="V971" s="13" t="s">
        <v>549</v>
      </c>
      <c r="W971" s="11" t="s">
        <v>181</v>
      </c>
      <c r="X971" s="9" t="s">
        <v>152</v>
      </c>
      <c r="Y971" s="8">
        <v>8</v>
      </c>
      <c r="Z971" s="14" t="s">
        <v>344</v>
      </c>
      <c r="AA971" s="9" t="s">
        <v>1314</v>
      </c>
      <c r="AB971" s="9" t="s">
        <v>1315</v>
      </c>
      <c r="AC971" s="27" t="s">
        <v>340</v>
      </c>
      <c r="AD971" s="21"/>
      <c r="AE971" s="20"/>
      <c r="AF971" s="20"/>
    </row>
    <row r="972" spans="1:32" s="3" customFormat="1" ht="18" customHeight="1" x14ac:dyDescent="0.3">
      <c r="A972" s="10" t="s">
        <v>79</v>
      </c>
      <c r="B972" s="10">
        <v>3</v>
      </c>
      <c r="C972" s="10">
        <v>0</v>
      </c>
      <c r="D972" s="10">
        <v>4</v>
      </c>
      <c r="E972" s="10">
        <v>4</v>
      </c>
      <c r="F972" s="10">
        <v>8</v>
      </c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>
        <f>B972+C972+D972+E972+F972</f>
        <v>19</v>
      </c>
      <c r="R972" s="10">
        <v>4</v>
      </c>
      <c r="S972" s="23">
        <v>0.21839080459770116</v>
      </c>
      <c r="T972" s="12" t="s">
        <v>427</v>
      </c>
      <c r="U972" s="11" t="s">
        <v>989</v>
      </c>
      <c r="V972" s="13" t="s">
        <v>990</v>
      </c>
      <c r="W972" s="11" t="s">
        <v>991</v>
      </c>
      <c r="X972" s="9" t="s">
        <v>142</v>
      </c>
      <c r="Y972" s="8">
        <v>8</v>
      </c>
      <c r="Z972" s="14" t="s">
        <v>344</v>
      </c>
      <c r="AA972" s="9" t="s">
        <v>974</v>
      </c>
      <c r="AB972" s="9" t="s">
        <v>432</v>
      </c>
      <c r="AC972" s="27" t="s">
        <v>192</v>
      </c>
      <c r="AD972" s="21"/>
      <c r="AE972" s="20"/>
      <c r="AF972" s="20"/>
    </row>
    <row r="973" spans="1:32" s="3" customFormat="1" ht="18" customHeight="1" x14ac:dyDescent="0.3">
      <c r="A973" s="10" t="s">
        <v>76</v>
      </c>
      <c r="B973" s="10">
        <v>2</v>
      </c>
      <c r="C973" s="10">
        <v>0</v>
      </c>
      <c r="D973" s="10">
        <v>8</v>
      </c>
      <c r="E973" s="10">
        <v>1</v>
      </c>
      <c r="F973" s="10">
        <v>8</v>
      </c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>
        <f>B973+C973+D973+E973+F973</f>
        <v>19</v>
      </c>
      <c r="R973" s="10">
        <v>4</v>
      </c>
      <c r="S973" s="23">
        <f>Q973/87</f>
        <v>0.21839080459770116</v>
      </c>
      <c r="T973" s="12" t="s">
        <v>427</v>
      </c>
      <c r="U973" s="11" t="s">
        <v>1725</v>
      </c>
      <c r="V973" s="13" t="s">
        <v>301</v>
      </c>
      <c r="W973" s="11" t="s">
        <v>226</v>
      </c>
      <c r="X973" s="9" t="s">
        <v>169</v>
      </c>
      <c r="Y973" s="8">
        <v>8</v>
      </c>
      <c r="Z973" s="14" t="s">
        <v>272</v>
      </c>
      <c r="AA973" s="9" t="s">
        <v>2056</v>
      </c>
      <c r="AB973" s="9" t="s">
        <v>260</v>
      </c>
      <c r="AC973" s="27" t="s">
        <v>336</v>
      </c>
      <c r="AD973" s="21"/>
      <c r="AE973" s="15"/>
      <c r="AF973" s="15"/>
    </row>
    <row r="974" spans="1:32" s="3" customFormat="1" ht="38.25" customHeight="1" x14ac:dyDescent="0.3">
      <c r="A974" s="10" t="s">
        <v>81</v>
      </c>
      <c r="B974" s="10">
        <v>5</v>
      </c>
      <c r="C974" s="10">
        <v>1</v>
      </c>
      <c r="D974" s="10">
        <v>4</v>
      </c>
      <c r="E974" s="10">
        <v>3</v>
      </c>
      <c r="F974" s="10">
        <v>6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>
        <f>B974+C974+D974+E974+F974</f>
        <v>19</v>
      </c>
      <c r="R974" s="10">
        <v>3</v>
      </c>
      <c r="S974" s="23">
        <f>Q974/87</f>
        <v>0.21839080459770116</v>
      </c>
      <c r="T974" s="12" t="s">
        <v>427</v>
      </c>
      <c r="U974" s="11" t="s">
        <v>1343</v>
      </c>
      <c r="V974" s="13" t="s">
        <v>856</v>
      </c>
      <c r="W974" s="11" t="s">
        <v>236</v>
      </c>
      <c r="X974" s="9" t="s">
        <v>170</v>
      </c>
      <c r="Y974" s="8">
        <v>8</v>
      </c>
      <c r="Z974" s="14">
        <v>4</v>
      </c>
      <c r="AA974" s="9" t="s">
        <v>2014</v>
      </c>
      <c r="AB974" s="9" t="s">
        <v>2015</v>
      </c>
      <c r="AC974" s="27" t="s">
        <v>2129</v>
      </c>
      <c r="AD974" s="21"/>
      <c r="AE974" s="20"/>
      <c r="AF974" s="20"/>
    </row>
    <row r="975" spans="1:32" s="3" customFormat="1" ht="18" customHeight="1" x14ac:dyDescent="0.3">
      <c r="A975" s="10" t="s">
        <v>81</v>
      </c>
      <c r="B975" s="10">
        <v>4</v>
      </c>
      <c r="C975" s="10">
        <v>0</v>
      </c>
      <c r="D975" s="10">
        <v>0</v>
      </c>
      <c r="E975" s="10">
        <v>5</v>
      </c>
      <c r="F975" s="10">
        <v>10</v>
      </c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>
        <f>B975+C975+D975+E975+F975</f>
        <v>19</v>
      </c>
      <c r="R975" s="10">
        <v>9</v>
      </c>
      <c r="S975" s="23">
        <f>Q975/87</f>
        <v>0.21839080459770116</v>
      </c>
      <c r="T975" s="12" t="s">
        <v>427</v>
      </c>
      <c r="U975" s="11" t="s">
        <v>470</v>
      </c>
      <c r="V975" s="13" t="s">
        <v>466</v>
      </c>
      <c r="W975" s="11" t="s">
        <v>236</v>
      </c>
      <c r="X975" s="9" t="s">
        <v>131</v>
      </c>
      <c r="Y975" s="8">
        <v>8</v>
      </c>
      <c r="Z975" s="14" t="s">
        <v>398</v>
      </c>
      <c r="AA975" s="9" t="s">
        <v>451</v>
      </c>
      <c r="AB975" s="9" t="s">
        <v>452</v>
      </c>
      <c r="AC975" s="27" t="s">
        <v>184</v>
      </c>
      <c r="AD975" s="21"/>
      <c r="AE975" s="20"/>
      <c r="AF975" s="20"/>
    </row>
    <row r="976" spans="1:32" s="3" customFormat="1" ht="18" customHeight="1" x14ac:dyDescent="0.3">
      <c r="A976" s="10" t="s">
        <v>78</v>
      </c>
      <c r="B976" s="10">
        <v>4</v>
      </c>
      <c r="C976" s="10">
        <v>1</v>
      </c>
      <c r="D976" s="10">
        <v>0</v>
      </c>
      <c r="E976" s="10">
        <v>6</v>
      </c>
      <c r="F976" s="10">
        <v>8</v>
      </c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>
        <f>B976+C976+D976+E976+F976</f>
        <v>19</v>
      </c>
      <c r="R976" s="10">
        <v>4</v>
      </c>
      <c r="S976" s="23">
        <v>0.21839080459770116</v>
      </c>
      <c r="T976" s="12" t="s">
        <v>427</v>
      </c>
      <c r="U976" s="11" t="s">
        <v>987</v>
      </c>
      <c r="V976" s="13" t="s">
        <v>988</v>
      </c>
      <c r="W976" s="11" t="s">
        <v>336</v>
      </c>
      <c r="X976" s="9" t="s">
        <v>142</v>
      </c>
      <c r="Y976" s="8">
        <v>8</v>
      </c>
      <c r="Z976" s="14" t="s">
        <v>262</v>
      </c>
      <c r="AA976" s="9" t="s">
        <v>974</v>
      </c>
      <c r="AB976" s="9" t="s">
        <v>432</v>
      </c>
      <c r="AC976" s="27" t="s">
        <v>192</v>
      </c>
      <c r="AD976" s="21"/>
      <c r="AE976" s="20"/>
      <c r="AF976" s="20"/>
    </row>
    <row r="977" spans="1:32" s="3" customFormat="1" ht="18" customHeight="1" x14ac:dyDescent="0.3">
      <c r="A977" s="10" t="s">
        <v>75</v>
      </c>
      <c r="B977" s="10">
        <v>7</v>
      </c>
      <c r="C977" s="10">
        <v>0</v>
      </c>
      <c r="D977" s="10">
        <v>0</v>
      </c>
      <c r="E977" s="10">
        <v>8</v>
      </c>
      <c r="F977" s="10">
        <v>4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>
        <f>B977+C977+D977+E977+F977</f>
        <v>19</v>
      </c>
      <c r="R977" s="10">
        <v>3</v>
      </c>
      <c r="S977" s="23">
        <f>Q977/87</f>
        <v>0.21839080459770116</v>
      </c>
      <c r="T977" s="12" t="s">
        <v>427</v>
      </c>
      <c r="U977" s="11" t="s">
        <v>1057</v>
      </c>
      <c r="V977" s="13" t="s">
        <v>177</v>
      </c>
      <c r="W977" s="11" t="s">
        <v>277</v>
      </c>
      <c r="X977" s="9" t="s">
        <v>144</v>
      </c>
      <c r="Y977" s="8">
        <v>8</v>
      </c>
      <c r="Z977" s="14" t="s">
        <v>344</v>
      </c>
      <c r="AA977" s="9" t="s">
        <v>1055</v>
      </c>
      <c r="AB977" s="9" t="s">
        <v>362</v>
      </c>
      <c r="AC977" s="27" t="s">
        <v>281</v>
      </c>
      <c r="AD977" s="21"/>
      <c r="AE977" s="20"/>
      <c r="AF977" s="20"/>
    </row>
    <row r="978" spans="1:32" s="3" customFormat="1" ht="18" customHeight="1" x14ac:dyDescent="0.3">
      <c r="A978" s="10" t="s">
        <v>78</v>
      </c>
      <c r="B978" s="10">
        <v>9</v>
      </c>
      <c r="C978" s="10">
        <v>1</v>
      </c>
      <c r="D978" s="10">
        <v>0</v>
      </c>
      <c r="E978" s="10">
        <v>3</v>
      </c>
      <c r="F978" s="10">
        <v>6</v>
      </c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>
        <f>B978+C978+D978+E978+F978</f>
        <v>19</v>
      </c>
      <c r="R978" s="10">
        <v>5</v>
      </c>
      <c r="S978" s="23">
        <f>Q978/87</f>
        <v>0.21839080459770116</v>
      </c>
      <c r="T978" s="12" t="s">
        <v>427</v>
      </c>
      <c r="U978" s="11" t="s">
        <v>290</v>
      </c>
      <c r="V978" s="13" t="s">
        <v>173</v>
      </c>
      <c r="W978" s="11" t="s">
        <v>192</v>
      </c>
      <c r="X978" s="9" t="s">
        <v>130</v>
      </c>
      <c r="Y978" s="8">
        <v>8</v>
      </c>
      <c r="Z978" s="14" t="s">
        <v>262</v>
      </c>
      <c r="AA978" s="9" t="s">
        <v>422</v>
      </c>
      <c r="AB978" s="9" t="s">
        <v>298</v>
      </c>
      <c r="AC978" s="27" t="s">
        <v>417</v>
      </c>
      <c r="AD978" s="21"/>
      <c r="AE978" s="15"/>
      <c r="AF978" s="15"/>
    </row>
    <row r="979" spans="1:32" s="3" customFormat="1" ht="18" customHeight="1" x14ac:dyDescent="0.3">
      <c r="A979" s="10" t="s">
        <v>77</v>
      </c>
      <c r="B979" s="10">
        <v>3</v>
      </c>
      <c r="C979" s="10">
        <v>3</v>
      </c>
      <c r="D979" s="10">
        <v>5</v>
      </c>
      <c r="E979" s="10">
        <v>2</v>
      </c>
      <c r="F979" s="10">
        <v>6</v>
      </c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>
        <f>B979+C979+D979+E979+F979</f>
        <v>19</v>
      </c>
      <c r="R979" s="10">
        <v>2</v>
      </c>
      <c r="S979" s="23">
        <f>Q979/87</f>
        <v>0.21839080459770116</v>
      </c>
      <c r="T979" s="12" t="s">
        <v>427</v>
      </c>
      <c r="U979" s="11" t="s">
        <v>1618</v>
      </c>
      <c r="V979" s="13" t="s">
        <v>173</v>
      </c>
      <c r="W979" s="11" t="s">
        <v>294</v>
      </c>
      <c r="X979" s="9" t="s">
        <v>155</v>
      </c>
      <c r="Y979" s="8">
        <v>8</v>
      </c>
      <c r="Z979" s="14" t="s">
        <v>193</v>
      </c>
      <c r="AA979" s="9" t="s">
        <v>1592</v>
      </c>
      <c r="AB979" s="9" t="s">
        <v>387</v>
      </c>
      <c r="AC979" s="27" t="s">
        <v>433</v>
      </c>
      <c r="AD979" s="21"/>
      <c r="AE979" s="20"/>
      <c r="AF979" s="20"/>
    </row>
    <row r="980" spans="1:32" s="3" customFormat="1" ht="35.25" customHeight="1" x14ac:dyDescent="0.3">
      <c r="A980" s="10" t="s">
        <v>76</v>
      </c>
      <c r="B980" s="10">
        <v>6</v>
      </c>
      <c r="C980" s="10">
        <v>0</v>
      </c>
      <c r="D980" s="10">
        <v>6</v>
      </c>
      <c r="E980" s="10">
        <v>1</v>
      </c>
      <c r="F980" s="10">
        <v>6</v>
      </c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>
        <f>B980+C980+D980+E980+F980</f>
        <v>19</v>
      </c>
      <c r="R980" s="10">
        <v>3</v>
      </c>
      <c r="S980" s="23">
        <f>Q980/87</f>
        <v>0.21839080459770116</v>
      </c>
      <c r="T980" s="12" t="s">
        <v>427</v>
      </c>
      <c r="U980" s="11" t="s">
        <v>2043</v>
      </c>
      <c r="V980" s="13" t="s">
        <v>468</v>
      </c>
      <c r="W980" s="11" t="s">
        <v>528</v>
      </c>
      <c r="X980" s="9" t="s">
        <v>170</v>
      </c>
      <c r="Y980" s="8">
        <v>8</v>
      </c>
      <c r="Z980" s="14">
        <v>4</v>
      </c>
      <c r="AA980" s="9" t="s">
        <v>2014</v>
      </c>
      <c r="AB980" s="9" t="s">
        <v>2015</v>
      </c>
      <c r="AC980" s="27" t="s">
        <v>2129</v>
      </c>
      <c r="AD980" s="21"/>
      <c r="AE980" s="20"/>
      <c r="AF980" s="20"/>
    </row>
    <row r="981" spans="1:32" s="3" customFormat="1" ht="35.25" customHeight="1" x14ac:dyDescent="0.3">
      <c r="A981" s="10" t="s">
        <v>78</v>
      </c>
      <c r="B981" s="10">
        <v>5</v>
      </c>
      <c r="C981" s="10">
        <v>0</v>
      </c>
      <c r="D981" s="10">
        <v>6</v>
      </c>
      <c r="E981" s="10">
        <v>2</v>
      </c>
      <c r="F981" s="10">
        <v>6</v>
      </c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>
        <f>B981+C981+D981+E981+F981</f>
        <v>19</v>
      </c>
      <c r="R981" s="10">
        <v>3</v>
      </c>
      <c r="S981" s="23">
        <f>Q981/87</f>
        <v>0.21839080459770116</v>
      </c>
      <c r="T981" s="12" t="s">
        <v>427</v>
      </c>
      <c r="U981" s="11" t="s">
        <v>2044</v>
      </c>
      <c r="V981" s="13" t="s">
        <v>195</v>
      </c>
      <c r="W981" s="11" t="s">
        <v>340</v>
      </c>
      <c r="X981" s="9" t="s">
        <v>170</v>
      </c>
      <c r="Y981" s="8">
        <v>8</v>
      </c>
      <c r="Z981" s="14">
        <v>2</v>
      </c>
      <c r="AA981" s="9" t="s">
        <v>2014</v>
      </c>
      <c r="AB981" s="9" t="s">
        <v>2015</v>
      </c>
      <c r="AC981" s="27" t="s">
        <v>2129</v>
      </c>
      <c r="AD981" s="21"/>
      <c r="AE981" s="20"/>
      <c r="AF981" s="20"/>
    </row>
    <row r="982" spans="1:32" s="3" customFormat="1" ht="18" customHeight="1" x14ac:dyDescent="0.3">
      <c r="A982" s="10" t="s">
        <v>79</v>
      </c>
      <c r="B982" s="10">
        <v>8</v>
      </c>
      <c r="C982" s="10">
        <v>0</v>
      </c>
      <c r="D982" s="10">
        <v>0</v>
      </c>
      <c r="E982" s="10">
        <v>0</v>
      </c>
      <c r="F982" s="10">
        <v>10</v>
      </c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>
        <f>B982+C982+D982+E982+F982</f>
        <v>18</v>
      </c>
      <c r="R982" s="10">
        <v>12</v>
      </c>
      <c r="S982" s="23">
        <f>Q982/87</f>
        <v>0.20689655172413793</v>
      </c>
      <c r="T982" s="12" t="s">
        <v>427</v>
      </c>
      <c r="U982" s="11" t="s">
        <v>1343</v>
      </c>
      <c r="V982" s="13" t="s">
        <v>468</v>
      </c>
      <c r="W982" s="11" t="s">
        <v>683</v>
      </c>
      <c r="X982" s="9" t="s">
        <v>152</v>
      </c>
      <c r="Y982" s="8">
        <v>8</v>
      </c>
      <c r="Z982" s="14" t="s">
        <v>344</v>
      </c>
      <c r="AA982" s="9" t="s">
        <v>1314</v>
      </c>
      <c r="AB982" s="9" t="s">
        <v>1315</v>
      </c>
      <c r="AC982" s="27" t="s">
        <v>340</v>
      </c>
      <c r="AD982" s="21"/>
      <c r="AE982" s="20"/>
      <c r="AF982" s="20"/>
    </row>
    <row r="983" spans="1:32" s="3" customFormat="1" ht="18" customHeight="1" x14ac:dyDescent="0.3">
      <c r="A983" s="10" t="s">
        <v>471</v>
      </c>
      <c r="B983" s="10">
        <v>5</v>
      </c>
      <c r="C983" s="10">
        <v>3</v>
      </c>
      <c r="D983" s="10">
        <v>0</v>
      </c>
      <c r="E983" s="10">
        <v>0</v>
      </c>
      <c r="F983" s="10">
        <v>10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>
        <f>B983+C983+D983+E983+F983</f>
        <v>18</v>
      </c>
      <c r="R983" s="10">
        <v>10</v>
      </c>
      <c r="S983" s="23">
        <f>Q983/87</f>
        <v>0.20689655172413793</v>
      </c>
      <c r="T983" s="12" t="s">
        <v>427</v>
      </c>
      <c r="U983" s="11" t="s">
        <v>472</v>
      </c>
      <c r="V983" s="13" t="s">
        <v>459</v>
      </c>
      <c r="W983" s="11" t="s">
        <v>192</v>
      </c>
      <c r="X983" s="9" t="s">
        <v>131</v>
      </c>
      <c r="Y983" s="8">
        <v>8</v>
      </c>
      <c r="Z983" s="14" t="s">
        <v>398</v>
      </c>
      <c r="AA983" s="9" t="s">
        <v>451</v>
      </c>
      <c r="AB983" s="9" t="s">
        <v>452</v>
      </c>
      <c r="AC983" s="27" t="s">
        <v>184</v>
      </c>
      <c r="AD983" s="21"/>
      <c r="AE983" s="20"/>
      <c r="AF983" s="20"/>
    </row>
    <row r="984" spans="1:32" s="3" customFormat="1" ht="18" customHeight="1" x14ac:dyDescent="0.3">
      <c r="A984" s="10" t="s">
        <v>75</v>
      </c>
      <c r="B984" s="10">
        <v>3</v>
      </c>
      <c r="C984" s="10">
        <v>1</v>
      </c>
      <c r="D984" s="10">
        <v>7</v>
      </c>
      <c r="E984" s="10">
        <v>0</v>
      </c>
      <c r="F984" s="10">
        <v>6</v>
      </c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>
        <f>B984+C984+D984+E984+F984</f>
        <v>17</v>
      </c>
      <c r="R984" s="10">
        <v>1</v>
      </c>
      <c r="S984" s="23">
        <f>Q984/87</f>
        <v>0.19540229885057472</v>
      </c>
      <c r="T984" s="12" t="s">
        <v>427</v>
      </c>
      <c r="U984" s="11" t="s">
        <v>1216</v>
      </c>
      <c r="V984" s="13" t="s">
        <v>220</v>
      </c>
      <c r="W984" s="11" t="s">
        <v>322</v>
      </c>
      <c r="X984" s="9" t="s">
        <v>148</v>
      </c>
      <c r="Y984" s="8">
        <v>8</v>
      </c>
      <c r="Z984" s="14" t="s">
        <v>1217</v>
      </c>
      <c r="AA984" s="9" t="s">
        <v>1218</v>
      </c>
      <c r="AB984" s="9" t="s">
        <v>593</v>
      </c>
      <c r="AC984" s="27" t="s">
        <v>319</v>
      </c>
      <c r="AD984" s="21"/>
      <c r="AE984" s="15"/>
      <c r="AF984" s="15"/>
    </row>
    <row r="985" spans="1:32" s="3" customFormat="1" ht="18" customHeight="1" x14ac:dyDescent="0.3">
      <c r="A985" s="10" t="s">
        <v>75</v>
      </c>
      <c r="B985" s="10">
        <v>2</v>
      </c>
      <c r="C985" s="10">
        <v>3</v>
      </c>
      <c r="D985" s="10">
        <v>6</v>
      </c>
      <c r="E985" s="10">
        <v>0</v>
      </c>
      <c r="F985" s="10">
        <v>6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>
        <f>B985+C985+D985+E985+F985</f>
        <v>17</v>
      </c>
      <c r="R985" s="10">
        <v>3</v>
      </c>
      <c r="S985" s="23">
        <f>Q985/87</f>
        <v>0.19540229885057472</v>
      </c>
      <c r="T985" s="12" t="s">
        <v>427</v>
      </c>
      <c r="U985" s="11" t="s">
        <v>1160</v>
      </c>
      <c r="V985" s="13" t="s">
        <v>198</v>
      </c>
      <c r="W985" s="11" t="s">
        <v>192</v>
      </c>
      <c r="X985" s="9" t="s">
        <v>155</v>
      </c>
      <c r="Y985" s="8">
        <v>8</v>
      </c>
      <c r="Z985" s="14" t="s">
        <v>193</v>
      </c>
      <c r="AA985" s="9" t="s">
        <v>1592</v>
      </c>
      <c r="AB985" s="9" t="s">
        <v>387</v>
      </c>
      <c r="AC985" s="27" t="s">
        <v>433</v>
      </c>
      <c r="AD985" s="21"/>
      <c r="AE985" s="20"/>
      <c r="AF985" s="20"/>
    </row>
    <row r="986" spans="1:32" s="3" customFormat="1" ht="18" customHeight="1" x14ac:dyDescent="0.3">
      <c r="A986" s="10" t="s">
        <v>473</v>
      </c>
      <c r="B986" s="10">
        <v>5</v>
      </c>
      <c r="C986" s="10">
        <v>0</v>
      </c>
      <c r="D986" s="10">
        <v>0</v>
      </c>
      <c r="E986" s="10">
        <v>4</v>
      </c>
      <c r="F986" s="10">
        <v>8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>
        <f>B986+C986+D986+E986+F986</f>
        <v>17</v>
      </c>
      <c r="R986" s="10">
        <v>13</v>
      </c>
      <c r="S986" s="23">
        <f>Q986/87</f>
        <v>0.19540229885057472</v>
      </c>
      <c r="T986" s="12" t="s">
        <v>427</v>
      </c>
      <c r="U986" s="11" t="s">
        <v>1344</v>
      </c>
      <c r="V986" s="13" t="s">
        <v>353</v>
      </c>
      <c r="W986" s="11" t="s">
        <v>904</v>
      </c>
      <c r="X986" s="9" t="s">
        <v>152</v>
      </c>
      <c r="Y986" s="8">
        <v>8</v>
      </c>
      <c r="Z986" s="14" t="s">
        <v>262</v>
      </c>
      <c r="AA986" s="9" t="s">
        <v>1314</v>
      </c>
      <c r="AB986" s="9" t="s">
        <v>1315</v>
      </c>
      <c r="AC986" s="27" t="s">
        <v>340</v>
      </c>
      <c r="AD986" s="21"/>
      <c r="AE986" s="20"/>
      <c r="AF986" s="20"/>
    </row>
    <row r="987" spans="1:32" s="3" customFormat="1" ht="33.75" customHeight="1" x14ac:dyDescent="0.3">
      <c r="A987" s="10" t="s">
        <v>80</v>
      </c>
      <c r="B987" s="10">
        <v>4</v>
      </c>
      <c r="C987" s="10">
        <v>3</v>
      </c>
      <c r="D987" s="10">
        <v>3</v>
      </c>
      <c r="E987" s="10">
        <v>1</v>
      </c>
      <c r="F987" s="10">
        <v>6</v>
      </c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>
        <f>B987+C987+D987+E987+F987</f>
        <v>17</v>
      </c>
      <c r="R987" s="10">
        <v>4</v>
      </c>
      <c r="S987" s="23">
        <f>Q987/87</f>
        <v>0.19540229885057472</v>
      </c>
      <c r="T987" s="12" t="s">
        <v>427</v>
      </c>
      <c r="U987" s="11" t="s">
        <v>2045</v>
      </c>
      <c r="V987" s="13" t="s">
        <v>353</v>
      </c>
      <c r="W987" s="11" t="s">
        <v>204</v>
      </c>
      <c r="X987" s="9" t="s">
        <v>170</v>
      </c>
      <c r="Y987" s="8">
        <v>8</v>
      </c>
      <c r="Z987" s="14">
        <v>2</v>
      </c>
      <c r="AA987" s="9" t="s">
        <v>2014</v>
      </c>
      <c r="AB987" s="9" t="s">
        <v>2015</v>
      </c>
      <c r="AC987" s="27" t="s">
        <v>2129</v>
      </c>
      <c r="AD987" s="21"/>
      <c r="AE987" s="20"/>
      <c r="AF987" s="20"/>
    </row>
    <row r="988" spans="1:32" s="3" customFormat="1" ht="18" customHeight="1" x14ac:dyDescent="0.3">
      <c r="A988" s="10" t="s">
        <v>75</v>
      </c>
      <c r="B988" s="10">
        <v>2</v>
      </c>
      <c r="C988" s="10">
        <v>2</v>
      </c>
      <c r="D988" s="10">
        <v>9</v>
      </c>
      <c r="E988" s="10">
        <v>0</v>
      </c>
      <c r="F988" s="10">
        <v>4</v>
      </c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>
        <f>B988+C988+D988+E988+F988</f>
        <v>17</v>
      </c>
      <c r="R988" s="10">
        <v>1</v>
      </c>
      <c r="S988" s="23">
        <f>Q988/87</f>
        <v>0.19540229885057472</v>
      </c>
      <c r="T988" s="12" t="s">
        <v>427</v>
      </c>
      <c r="U988" s="11" t="s">
        <v>1076</v>
      </c>
      <c r="V988" s="13" t="s">
        <v>496</v>
      </c>
      <c r="W988" s="11" t="s">
        <v>374</v>
      </c>
      <c r="X988" s="9" t="s">
        <v>145</v>
      </c>
      <c r="Y988" s="8">
        <v>8</v>
      </c>
      <c r="Z988" s="14" t="s">
        <v>262</v>
      </c>
      <c r="AA988" s="9" t="s">
        <v>1077</v>
      </c>
      <c r="AB988" s="9" t="s">
        <v>579</v>
      </c>
      <c r="AC988" s="27" t="s">
        <v>976</v>
      </c>
      <c r="AD988" s="21"/>
      <c r="AE988" s="20"/>
      <c r="AF988" s="20"/>
    </row>
    <row r="989" spans="1:32" s="3" customFormat="1" ht="18" customHeight="1" x14ac:dyDescent="0.3">
      <c r="A989" s="107" t="s">
        <v>76</v>
      </c>
      <c r="B989" s="107">
        <v>5</v>
      </c>
      <c r="C989" s="107">
        <v>1</v>
      </c>
      <c r="D989" s="107">
        <v>0</v>
      </c>
      <c r="E989" s="107">
        <v>10</v>
      </c>
      <c r="F989" s="107">
        <v>0</v>
      </c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>
        <f>B989+C989+D989+E989+F989</f>
        <v>16</v>
      </c>
      <c r="R989" s="107">
        <v>1</v>
      </c>
      <c r="S989" s="23">
        <f>Q989/87</f>
        <v>0.18390804597701149</v>
      </c>
      <c r="T989" s="12" t="s">
        <v>427</v>
      </c>
      <c r="U989" s="11" t="s">
        <v>2139</v>
      </c>
      <c r="V989" s="13" t="s">
        <v>559</v>
      </c>
      <c r="W989" s="11" t="s">
        <v>347</v>
      </c>
      <c r="X989" s="110" t="s">
        <v>2131</v>
      </c>
      <c r="Y989" s="111">
        <v>8</v>
      </c>
      <c r="Z989" s="14" t="s">
        <v>398</v>
      </c>
      <c r="AA989" s="110" t="s">
        <v>2130</v>
      </c>
      <c r="AB989" s="110" t="s">
        <v>387</v>
      </c>
      <c r="AC989" s="120" t="s">
        <v>610</v>
      </c>
      <c r="AD989" s="121"/>
      <c r="AE989" s="119"/>
      <c r="AF989" s="119"/>
    </row>
    <row r="990" spans="1:32" s="3" customFormat="1" ht="35.25" customHeight="1" x14ac:dyDescent="0.3">
      <c r="A990" s="10" t="s">
        <v>80</v>
      </c>
      <c r="B990" s="10">
        <v>2</v>
      </c>
      <c r="C990" s="10">
        <v>2</v>
      </c>
      <c r="D990" s="10">
        <v>10</v>
      </c>
      <c r="E990" s="10">
        <v>2</v>
      </c>
      <c r="F990" s="10">
        <v>0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>
        <f>B990+C990+D990+E990+F990</f>
        <v>16</v>
      </c>
      <c r="R990" s="10">
        <v>4</v>
      </c>
      <c r="S990" s="23">
        <f>Q990/87</f>
        <v>0.18390804597701149</v>
      </c>
      <c r="T990" s="12" t="s">
        <v>427</v>
      </c>
      <c r="U990" s="11" t="s">
        <v>1548</v>
      </c>
      <c r="V990" s="13" t="s">
        <v>1106</v>
      </c>
      <c r="W990" s="11" t="s">
        <v>683</v>
      </c>
      <c r="X990" s="9" t="s">
        <v>154</v>
      </c>
      <c r="Y990" s="8">
        <v>8</v>
      </c>
      <c r="Z990" s="14" t="s">
        <v>344</v>
      </c>
      <c r="AA990" s="9" t="s">
        <v>1056</v>
      </c>
      <c r="AB990" s="9" t="s">
        <v>416</v>
      </c>
      <c r="AC990" s="27" t="s">
        <v>190</v>
      </c>
      <c r="AD990" s="21"/>
      <c r="AE990" s="25"/>
      <c r="AF990" s="25"/>
    </row>
    <row r="991" spans="1:32" s="3" customFormat="1" ht="18" customHeight="1" x14ac:dyDescent="0.3">
      <c r="A991" s="10" t="s">
        <v>75</v>
      </c>
      <c r="B991" s="10">
        <v>4</v>
      </c>
      <c r="C991" s="10">
        <v>4</v>
      </c>
      <c r="D991" s="10">
        <v>0</v>
      </c>
      <c r="E991" s="10">
        <v>2</v>
      </c>
      <c r="F991" s="10">
        <v>6</v>
      </c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>
        <f>B991+C991+D991+E991+F991</f>
        <v>16</v>
      </c>
      <c r="R991" s="10">
        <v>5</v>
      </c>
      <c r="S991" s="23">
        <f>Q991/87</f>
        <v>0.18390804597701149</v>
      </c>
      <c r="T991" s="12" t="s">
        <v>427</v>
      </c>
      <c r="U991" s="11" t="s">
        <v>1303</v>
      </c>
      <c r="V991" s="13" t="s">
        <v>252</v>
      </c>
      <c r="W991" s="11" t="s">
        <v>204</v>
      </c>
      <c r="X991" s="9" t="s">
        <v>170</v>
      </c>
      <c r="Y991" s="8">
        <v>8</v>
      </c>
      <c r="Z991" s="14">
        <v>4</v>
      </c>
      <c r="AA991" s="9" t="s">
        <v>2014</v>
      </c>
      <c r="AB991" s="9" t="s">
        <v>2015</v>
      </c>
      <c r="AC991" s="27" t="s">
        <v>2129</v>
      </c>
      <c r="AD991" s="21"/>
      <c r="AE991" s="20"/>
      <c r="AF991" s="20"/>
    </row>
    <row r="992" spans="1:32" s="3" customFormat="1" ht="18" customHeight="1" x14ac:dyDescent="0.3">
      <c r="A992" s="10" t="s">
        <v>471</v>
      </c>
      <c r="B992" s="10">
        <v>2</v>
      </c>
      <c r="C992" s="10">
        <v>1</v>
      </c>
      <c r="D992" s="10">
        <v>2</v>
      </c>
      <c r="E992" s="10">
        <v>3</v>
      </c>
      <c r="F992" s="10">
        <v>8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>
        <f>B992+C992+D992+E992+F992</f>
        <v>16</v>
      </c>
      <c r="R992" s="10">
        <v>8</v>
      </c>
      <c r="S992" s="23">
        <f>Q992/87</f>
        <v>0.18390804597701149</v>
      </c>
      <c r="T992" s="12" t="s">
        <v>427</v>
      </c>
      <c r="U992" s="11" t="s">
        <v>2008</v>
      </c>
      <c r="V992" s="13" t="s">
        <v>2009</v>
      </c>
      <c r="W992" s="11" t="s">
        <v>690</v>
      </c>
      <c r="X992" s="9" t="s">
        <v>168</v>
      </c>
      <c r="Y992" s="8">
        <v>8</v>
      </c>
      <c r="Z992" s="14">
        <v>3</v>
      </c>
      <c r="AA992" s="9" t="s">
        <v>1990</v>
      </c>
      <c r="AB992" s="9" t="s">
        <v>362</v>
      </c>
      <c r="AC992" s="27" t="s">
        <v>1991</v>
      </c>
      <c r="AD992" s="21"/>
      <c r="AE992" s="20"/>
      <c r="AF992" s="20"/>
    </row>
    <row r="993" spans="1:32" s="3" customFormat="1" ht="18" customHeight="1" x14ac:dyDescent="0.3">
      <c r="A993" s="10" t="s">
        <v>79</v>
      </c>
      <c r="B993" s="10">
        <v>7</v>
      </c>
      <c r="C993" s="10">
        <v>0</v>
      </c>
      <c r="D993" s="10">
        <v>0</v>
      </c>
      <c r="E993" s="10">
        <v>2</v>
      </c>
      <c r="F993" s="10">
        <v>6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>
        <f>B993+C993+D993+E993+F993</f>
        <v>15</v>
      </c>
      <c r="R993" s="10">
        <v>6</v>
      </c>
      <c r="S993" s="23">
        <f>Q993/87</f>
        <v>0.17241379310344829</v>
      </c>
      <c r="T993" s="12" t="s">
        <v>427</v>
      </c>
      <c r="U993" s="11" t="s">
        <v>291</v>
      </c>
      <c r="V993" s="13" t="s">
        <v>292</v>
      </c>
      <c r="W993" s="11" t="s">
        <v>187</v>
      </c>
      <c r="X993" s="9" t="s">
        <v>130</v>
      </c>
      <c r="Y993" s="8">
        <v>8</v>
      </c>
      <c r="Z993" s="14" t="s">
        <v>262</v>
      </c>
      <c r="AA993" s="9" t="s">
        <v>422</v>
      </c>
      <c r="AB993" s="9" t="s">
        <v>298</v>
      </c>
      <c r="AC993" s="27" t="s">
        <v>417</v>
      </c>
      <c r="AD993" s="21"/>
      <c r="AE993" s="15"/>
      <c r="AF993" s="15"/>
    </row>
    <row r="994" spans="1:32" s="3" customFormat="1" ht="18" customHeight="1" x14ac:dyDescent="0.3">
      <c r="A994" s="10" t="s">
        <v>86</v>
      </c>
      <c r="B994" s="10">
        <v>4</v>
      </c>
      <c r="C994" s="10">
        <v>3</v>
      </c>
      <c r="D994" s="10">
        <v>8</v>
      </c>
      <c r="E994" s="10">
        <v>0</v>
      </c>
      <c r="F994" s="10">
        <v>0</v>
      </c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>
        <f>B994+C994+D994+E994+F994</f>
        <v>15</v>
      </c>
      <c r="R994" s="10">
        <v>1</v>
      </c>
      <c r="S994" s="23">
        <f>Q994/100</f>
        <v>0.15</v>
      </c>
      <c r="T994" s="12" t="s">
        <v>427</v>
      </c>
      <c r="U994" s="11" t="s">
        <v>1310</v>
      </c>
      <c r="V994" s="13" t="s">
        <v>416</v>
      </c>
      <c r="W994" s="11" t="s">
        <v>218</v>
      </c>
      <c r="X994" s="9" t="s">
        <v>151</v>
      </c>
      <c r="Y994" s="8">
        <v>8</v>
      </c>
      <c r="Z994" s="14" t="s">
        <v>344</v>
      </c>
      <c r="AA994" s="9" t="s">
        <v>651</v>
      </c>
      <c r="AB994" s="9" t="s">
        <v>209</v>
      </c>
      <c r="AC994" s="27" t="s">
        <v>322</v>
      </c>
      <c r="AD994" s="21"/>
      <c r="AE994" s="1"/>
      <c r="AF994" s="1"/>
    </row>
    <row r="995" spans="1:32" s="3" customFormat="1" ht="18" customHeight="1" x14ac:dyDescent="0.3">
      <c r="A995" s="10" t="s">
        <v>80</v>
      </c>
      <c r="B995" s="10">
        <v>3</v>
      </c>
      <c r="C995" s="10">
        <v>0</v>
      </c>
      <c r="D995" s="10">
        <v>6</v>
      </c>
      <c r="E995" s="10">
        <v>0</v>
      </c>
      <c r="F995" s="10">
        <v>6</v>
      </c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>
        <f>B995+C995+D995+E995+F995</f>
        <v>15</v>
      </c>
      <c r="R995" s="10">
        <v>5</v>
      </c>
      <c r="S995" s="23">
        <f>Q995/87</f>
        <v>0.17241379310344829</v>
      </c>
      <c r="T995" s="12" t="s">
        <v>427</v>
      </c>
      <c r="U995" s="11" t="s">
        <v>2059</v>
      </c>
      <c r="V995" s="13" t="s">
        <v>1393</v>
      </c>
      <c r="W995" s="11" t="s">
        <v>207</v>
      </c>
      <c r="X995" s="9" t="s">
        <v>169</v>
      </c>
      <c r="Y995" s="8">
        <v>8</v>
      </c>
      <c r="Z995" s="14" t="s">
        <v>398</v>
      </c>
      <c r="AA995" s="9" t="s">
        <v>2056</v>
      </c>
      <c r="AB995" s="9" t="s">
        <v>260</v>
      </c>
      <c r="AC995" s="27" t="s">
        <v>336</v>
      </c>
      <c r="AD995" s="21"/>
      <c r="AE995" s="15"/>
      <c r="AF995" s="15"/>
    </row>
    <row r="996" spans="1:32" s="3" customFormat="1" ht="18" customHeight="1" x14ac:dyDescent="0.3">
      <c r="A996" s="10" t="s">
        <v>75</v>
      </c>
      <c r="B996" s="10">
        <v>2</v>
      </c>
      <c r="C996" s="10">
        <v>1</v>
      </c>
      <c r="D996" s="10">
        <v>4</v>
      </c>
      <c r="E996" s="10">
        <v>0</v>
      </c>
      <c r="F996" s="10">
        <v>8</v>
      </c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>
        <f>B996+C996+D996+E996+F996</f>
        <v>15</v>
      </c>
      <c r="R996" s="10">
        <v>9</v>
      </c>
      <c r="S996" s="23">
        <f>Q996/87</f>
        <v>0.17241379310344829</v>
      </c>
      <c r="T996" s="12" t="s">
        <v>427</v>
      </c>
      <c r="U996" s="11" t="s">
        <v>2010</v>
      </c>
      <c r="V996" s="13" t="s">
        <v>245</v>
      </c>
      <c r="W996" s="11" t="s">
        <v>207</v>
      </c>
      <c r="X996" s="9" t="s">
        <v>168</v>
      </c>
      <c r="Y996" s="8">
        <v>8</v>
      </c>
      <c r="Z996" s="14">
        <v>3</v>
      </c>
      <c r="AA996" s="9" t="s">
        <v>1990</v>
      </c>
      <c r="AB996" s="9" t="s">
        <v>362</v>
      </c>
      <c r="AC996" s="27" t="s">
        <v>1991</v>
      </c>
      <c r="AD996" s="21"/>
      <c r="AE996" s="20"/>
      <c r="AF996" s="20"/>
    </row>
    <row r="997" spans="1:32" s="3" customFormat="1" ht="18" customHeight="1" x14ac:dyDescent="0.3">
      <c r="A997" s="10" t="s">
        <v>76</v>
      </c>
      <c r="B997" s="10">
        <v>1</v>
      </c>
      <c r="C997" s="10">
        <v>2</v>
      </c>
      <c r="D997" s="10">
        <v>4</v>
      </c>
      <c r="E997" s="10">
        <v>3</v>
      </c>
      <c r="F997" s="10">
        <v>5</v>
      </c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>
        <f>B997+C997+D997+E997+F997</f>
        <v>15</v>
      </c>
      <c r="R997" s="10">
        <v>9</v>
      </c>
      <c r="S997" s="23">
        <f>Q997/87</f>
        <v>0.17241379310344829</v>
      </c>
      <c r="T997" s="12" t="s">
        <v>427</v>
      </c>
      <c r="U997" s="11" t="s">
        <v>2011</v>
      </c>
      <c r="V997" s="13" t="s">
        <v>285</v>
      </c>
      <c r="W997" s="11" t="s">
        <v>236</v>
      </c>
      <c r="X997" s="9" t="s">
        <v>168</v>
      </c>
      <c r="Y997" s="8">
        <v>8</v>
      </c>
      <c r="Z997" s="14">
        <v>3</v>
      </c>
      <c r="AA997" s="9" t="s">
        <v>1990</v>
      </c>
      <c r="AB997" s="9" t="s">
        <v>362</v>
      </c>
      <c r="AC997" s="27" t="s">
        <v>1991</v>
      </c>
      <c r="AD997" s="21"/>
      <c r="AE997" s="20"/>
      <c r="AF997" s="20"/>
    </row>
    <row r="998" spans="1:32" s="20" customFormat="1" ht="18" customHeight="1" x14ac:dyDescent="0.3">
      <c r="A998" s="10" t="s">
        <v>473</v>
      </c>
      <c r="B998" s="10">
        <v>1</v>
      </c>
      <c r="C998" s="10">
        <v>0</v>
      </c>
      <c r="D998" s="10">
        <v>0</v>
      </c>
      <c r="E998" s="10">
        <v>2</v>
      </c>
      <c r="F998" s="10">
        <v>12</v>
      </c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>
        <f>B998+C998+D998+E998+F998</f>
        <v>15</v>
      </c>
      <c r="R998" s="10">
        <v>11</v>
      </c>
      <c r="S998" s="23">
        <f>Q998/87</f>
        <v>0.17241379310344829</v>
      </c>
      <c r="T998" s="12" t="s">
        <v>427</v>
      </c>
      <c r="U998" s="11" t="s">
        <v>474</v>
      </c>
      <c r="V998" s="13" t="s">
        <v>448</v>
      </c>
      <c r="W998" s="11" t="s">
        <v>322</v>
      </c>
      <c r="X998" s="9" t="s">
        <v>131</v>
      </c>
      <c r="Y998" s="8">
        <v>8</v>
      </c>
      <c r="Z998" s="14" t="s">
        <v>262</v>
      </c>
      <c r="AA998" s="9" t="s">
        <v>451</v>
      </c>
      <c r="AB998" s="9" t="s">
        <v>452</v>
      </c>
      <c r="AC998" s="27" t="s">
        <v>184</v>
      </c>
      <c r="AD998" s="21"/>
    </row>
    <row r="999" spans="1:32" s="20" customFormat="1" ht="18" customHeight="1" x14ac:dyDescent="0.3">
      <c r="A999" s="10" t="s">
        <v>77</v>
      </c>
      <c r="B999" s="10">
        <v>2</v>
      </c>
      <c r="C999" s="10">
        <v>2</v>
      </c>
      <c r="D999" s="10">
        <v>6</v>
      </c>
      <c r="E999" s="10">
        <v>4</v>
      </c>
      <c r="F999" s="10">
        <v>0</v>
      </c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>
        <f>B999+C999+D999+E999+F999</f>
        <v>14</v>
      </c>
      <c r="R999" s="10">
        <v>4</v>
      </c>
      <c r="S999" s="23">
        <f>Q999/87</f>
        <v>0.16091954022988506</v>
      </c>
      <c r="T999" s="12" t="s">
        <v>427</v>
      </c>
      <c r="U999" s="11" t="s">
        <v>1267</v>
      </c>
      <c r="V999" s="13" t="s">
        <v>265</v>
      </c>
      <c r="W999" s="11" t="s">
        <v>226</v>
      </c>
      <c r="X999" s="9" t="s">
        <v>150</v>
      </c>
      <c r="Y999" s="8">
        <v>8</v>
      </c>
      <c r="Z999" s="14" t="s">
        <v>729</v>
      </c>
      <c r="AA999" s="9" t="s">
        <v>1265</v>
      </c>
      <c r="AB999" s="9" t="s">
        <v>387</v>
      </c>
      <c r="AC999" s="27" t="s">
        <v>322</v>
      </c>
      <c r="AD999" s="21"/>
    </row>
    <row r="1000" spans="1:32" s="20" customFormat="1" ht="18" customHeight="1" x14ac:dyDescent="0.3">
      <c r="A1000" s="10" t="s">
        <v>75</v>
      </c>
      <c r="B1000" s="10">
        <v>5</v>
      </c>
      <c r="C1000" s="10">
        <v>2</v>
      </c>
      <c r="D1000" s="10">
        <v>0</v>
      </c>
      <c r="E1000" s="10">
        <v>3</v>
      </c>
      <c r="F1000" s="10">
        <v>4</v>
      </c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>
        <f>B1000+C1000+D1000+E1000+F1000</f>
        <v>14</v>
      </c>
      <c r="R1000" s="10">
        <v>4</v>
      </c>
      <c r="S1000" s="23">
        <f>Q1000/87</f>
        <v>0.16091954022988506</v>
      </c>
      <c r="T1000" s="12" t="s">
        <v>427</v>
      </c>
      <c r="U1000" s="11" t="s">
        <v>1306</v>
      </c>
      <c r="V1000" s="13" t="s">
        <v>1307</v>
      </c>
      <c r="W1000" s="11" t="s">
        <v>347</v>
      </c>
      <c r="X1000" s="9" t="s">
        <v>151</v>
      </c>
      <c r="Y1000" s="8">
        <v>8</v>
      </c>
      <c r="Z1000" s="14" t="s">
        <v>1300</v>
      </c>
      <c r="AA1000" s="9" t="s">
        <v>651</v>
      </c>
      <c r="AB1000" s="9" t="s">
        <v>209</v>
      </c>
      <c r="AC1000" s="27" t="s">
        <v>322</v>
      </c>
      <c r="AD1000" s="21"/>
      <c r="AE1000" s="1"/>
      <c r="AF1000" s="1"/>
    </row>
    <row r="1001" spans="1:32" s="20" customFormat="1" ht="18" customHeight="1" x14ac:dyDescent="0.3">
      <c r="A1001" s="10" t="s">
        <v>81</v>
      </c>
      <c r="B1001" s="10">
        <v>2</v>
      </c>
      <c r="C1001" s="10">
        <v>1</v>
      </c>
      <c r="D1001" s="10">
        <v>4</v>
      </c>
      <c r="E1001" s="10">
        <v>5</v>
      </c>
      <c r="F1001" s="10">
        <v>2</v>
      </c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>
        <f>B1001+C1001+D1001+E1001+F1001</f>
        <v>14</v>
      </c>
      <c r="R1001" s="10">
        <v>4</v>
      </c>
      <c r="S1001" s="23">
        <f>Q1001/87</f>
        <v>0.16091954022988506</v>
      </c>
      <c r="T1001" s="12" t="s">
        <v>427</v>
      </c>
      <c r="U1001" s="11" t="s">
        <v>1305</v>
      </c>
      <c r="V1001" s="13" t="s">
        <v>220</v>
      </c>
      <c r="W1001" s="11" t="s">
        <v>192</v>
      </c>
      <c r="X1001" s="9" t="s">
        <v>151</v>
      </c>
      <c r="Y1001" s="8">
        <v>8</v>
      </c>
      <c r="Z1001" s="14" t="s">
        <v>1300</v>
      </c>
      <c r="AA1001" s="9" t="s">
        <v>651</v>
      </c>
      <c r="AB1001" s="9" t="s">
        <v>209</v>
      </c>
      <c r="AC1001" s="27" t="s">
        <v>322</v>
      </c>
      <c r="AD1001" s="21"/>
      <c r="AE1001" s="1"/>
      <c r="AF1001" s="1"/>
    </row>
    <row r="1002" spans="1:32" s="20" customFormat="1" ht="18" customHeight="1" x14ac:dyDescent="0.3">
      <c r="A1002" s="10" t="s">
        <v>81</v>
      </c>
      <c r="B1002" s="10">
        <v>7</v>
      </c>
      <c r="C1002" s="10">
        <v>3</v>
      </c>
      <c r="D1002" s="10">
        <v>0</v>
      </c>
      <c r="E1002" s="10">
        <v>0</v>
      </c>
      <c r="F1002" s="10">
        <v>4</v>
      </c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>
        <f>B1002+C1002+D1002+E1002+F1002</f>
        <v>14</v>
      </c>
      <c r="R1002" s="10">
        <v>7</v>
      </c>
      <c r="S1002" s="23">
        <f>Q1002/87</f>
        <v>0.16091954022988506</v>
      </c>
      <c r="T1002" s="12" t="s">
        <v>427</v>
      </c>
      <c r="U1002" s="11" t="s">
        <v>295</v>
      </c>
      <c r="V1002" s="13" t="s">
        <v>296</v>
      </c>
      <c r="W1002" s="11" t="s">
        <v>187</v>
      </c>
      <c r="X1002" s="9" t="s">
        <v>130</v>
      </c>
      <c r="Y1002" s="8">
        <v>8</v>
      </c>
      <c r="Z1002" s="14" t="s">
        <v>262</v>
      </c>
      <c r="AA1002" s="9" t="s">
        <v>422</v>
      </c>
      <c r="AB1002" s="9" t="s">
        <v>298</v>
      </c>
      <c r="AC1002" s="27" t="s">
        <v>417</v>
      </c>
      <c r="AD1002" s="21"/>
      <c r="AE1002" s="15"/>
      <c r="AF1002" s="15"/>
    </row>
    <row r="1003" spans="1:32" s="20" customFormat="1" ht="18" customHeight="1" x14ac:dyDescent="0.3">
      <c r="A1003" s="10" t="s">
        <v>75</v>
      </c>
      <c r="B1003" s="10">
        <v>2</v>
      </c>
      <c r="C1003" s="10">
        <v>2</v>
      </c>
      <c r="D1003" s="10">
        <v>0</v>
      </c>
      <c r="E1003" s="10">
        <v>5</v>
      </c>
      <c r="F1003" s="10">
        <v>4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>
        <f>B1003+C1003+D1003+E1003+F1003</f>
        <v>13</v>
      </c>
      <c r="R1003" s="10">
        <v>6</v>
      </c>
      <c r="S1003" s="23">
        <f>Q1003/87</f>
        <v>0.14942528735632185</v>
      </c>
      <c r="T1003" s="12" t="s">
        <v>427</v>
      </c>
      <c r="U1003" s="11" t="s">
        <v>2060</v>
      </c>
      <c r="V1003" s="13" t="s">
        <v>183</v>
      </c>
      <c r="W1003" s="11" t="s">
        <v>223</v>
      </c>
      <c r="X1003" s="9" t="s">
        <v>169</v>
      </c>
      <c r="Y1003" s="8">
        <v>8</v>
      </c>
      <c r="Z1003" s="14" t="s">
        <v>398</v>
      </c>
      <c r="AA1003" s="9" t="s">
        <v>2056</v>
      </c>
      <c r="AB1003" s="9" t="s">
        <v>260</v>
      </c>
      <c r="AC1003" s="27" t="s">
        <v>336</v>
      </c>
      <c r="AD1003" s="21"/>
      <c r="AE1003" s="15"/>
      <c r="AF1003" s="15"/>
    </row>
    <row r="1004" spans="1:32" s="20" customFormat="1" ht="18" customHeight="1" x14ac:dyDescent="0.3">
      <c r="A1004" s="10" t="s">
        <v>81</v>
      </c>
      <c r="B1004" s="10">
        <v>3</v>
      </c>
      <c r="C1004" s="10">
        <v>2</v>
      </c>
      <c r="D1004" s="10">
        <v>4</v>
      </c>
      <c r="E1004" s="10">
        <v>0</v>
      </c>
      <c r="F1004" s="10">
        <v>4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>
        <f>B1004+C1004+D1004+E1004+F1004</f>
        <v>13</v>
      </c>
      <c r="R1004" s="10">
        <v>5</v>
      </c>
      <c r="S1004" s="23">
        <f>Q1004/87</f>
        <v>0.14942528735632185</v>
      </c>
      <c r="T1004" s="12" t="s">
        <v>427</v>
      </c>
      <c r="U1004" s="11" t="s">
        <v>1549</v>
      </c>
      <c r="V1004" s="13" t="s">
        <v>499</v>
      </c>
      <c r="W1004" s="11" t="s">
        <v>1550</v>
      </c>
      <c r="X1004" s="9" t="s">
        <v>154</v>
      </c>
      <c r="Y1004" s="8">
        <v>8</v>
      </c>
      <c r="Z1004" s="14" t="s">
        <v>1444</v>
      </c>
      <c r="AA1004" s="9" t="s">
        <v>1530</v>
      </c>
      <c r="AB1004" s="9" t="s">
        <v>209</v>
      </c>
      <c r="AC1004" s="27" t="s">
        <v>226</v>
      </c>
      <c r="AD1004" s="21"/>
      <c r="AE1004" s="25"/>
      <c r="AF1004" s="25"/>
    </row>
    <row r="1005" spans="1:32" s="20" customFormat="1" ht="18" customHeight="1" x14ac:dyDescent="0.3">
      <c r="A1005" s="10" t="s">
        <v>80</v>
      </c>
      <c r="B1005" s="10">
        <v>1</v>
      </c>
      <c r="C1005" s="10">
        <v>2</v>
      </c>
      <c r="D1005" s="10">
        <v>3</v>
      </c>
      <c r="E1005" s="10">
        <v>2</v>
      </c>
      <c r="F1005" s="10">
        <v>4</v>
      </c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>
        <f>B1005+C1005+D1005+E1005+F1005</f>
        <v>12</v>
      </c>
      <c r="R1005" s="10">
        <v>5</v>
      </c>
      <c r="S1005" s="23">
        <v>0.13793103448275862</v>
      </c>
      <c r="T1005" s="12" t="s">
        <v>427</v>
      </c>
      <c r="U1005" s="11" t="s">
        <v>989</v>
      </c>
      <c r="V1005" s="13" t="s">
        <v>331</v>
      </c>
      <c r="W1005" s="11" t="s">
        <v>991</v>
      </c>
      <c r="X1005" s="9" t="s">
        <v>142</v>
      </c>
      <c r="Y1005" s="8">
        <v>8</v>
      </c>
      <c r="Z1005" s="14" t="s">
        <v>344</v>
      </c>
      <c r="AA1005" s="9" t="s">
        <v>974</v>
      </c>
      <c r="AB1005" s="9" t="s">
        <v>432</v>
      </c>
      <c r="AC1005" s="27" t="s">
        <v>192</v>
      </c>
      <c r="AD1005" s="21"/>
    </row>
    <row r="1006" spans="1:32" s="3" customFormat="1" ht="18" customHeight="1" x14ac:dyDescent="0.3">
      <c r="A1006" s="10" t="s">
        <v>80</v>
      </c>
      <c r="B1006" s="10">
        <v>6</v>
      </c>
      <c r="C1006" s="10">
        <v>0</v>
      </c>
      <c r="D1006" s="10">
        <v>0</v>
      </c>
      <c r="E1006" s="10">
        <v>6</v>
      </c>
      <c r="F1006" s="10">
        <v>0</v>
      </c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>
        <f>B1006+C1006+D1006+E1006+F1006</f>
        <v>12</v>
      </c>
      <c r="R1006" s="10">
        <v>5</v>
      </c>
      <c r="S1006" s="23">
        <f>Q1006/87</f>
        <v>0.13793103448275862</v>
      </c>
      <c r="T1006" s="12" t="s">
        <v>427</v>
      </c>
      <c r="U1006" s="11" t="s">
        <v>1268</v>
      </c>
      <c r="V1006" s="13" t="s">
        <v>400</v>
      </c>
      <c r="W1006" s="11" t="s">
        <v>310</v>
      </c>
      <c r="X1006" s="9" t="s">
        <v>150</v>
      </c>
      <c r="Y1006" s="8">
        <v>8</v>
      </c>
      <c r="Z1006" s="14" t="s">
        <v>262</v>
      </c>
      <c r="AA1006" s="9" t="s">
        <v>1265</v>
      </c>
      <c r="AB1006" s="9" t="s">
        <v>387</v>
      </c>
      <c r="AC1006" s="27" t="s">
        <v>322</v>
      </c>
      <c r="AD1006" s="21"/>
      <c r="AE1006" s="20"/>
      <c r="AF1006" s="20"/>
    </row>
    <row r="1007" spans="1:32" s="3" customFormat="1" ht="18" customHeight="1" x14ac:dyDescent="0.3">
      <c r="A1007" s="10" t="s">
        <v>475</v>
      </c>
      <c r="B1007" s="10">
        <v>4</v>
      </c>
      <c r="C1007" s="10">
        <v>3</v>
      </c>
      <c r="D1007" s="10">
        <v>0</v>
      </c>
      <c r="E1007" s="10">
        <v>5</v>
      </c>
      <c r="F1007" s="10">
        <v>0</v>
      </c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>
        <f>B1007+C1007+D1007+E1007+F1007</f>
        <v>12</v>
      </c>
      <c r="R1007" s="10">
        <v>12</v>
      </c>
      <c r="S1007" s="23">
        <f>Q1007/87</f>
        <v>0.13793103448275862</v>
      </c>
      <c r="T1007" s="12" t="s">
        <v>427</v>
      </c>
      <c r="U1007" s="11" t="s">
        <v>476</v>
      </c>
      <c r="V1007" s="13" t="s">
        <v>477</v>
      </c>
      <c r="W1007" s="11" t="s">
        <v>236</v>
      </c>
      <c r="X1007" s="9" t="s">
        <v>131</v>
      </c>
      <c r="Y1007" s="8">
        <v>8</v>
      </c>
      <c r="Z1007" s="14" t="s">
        <v>262</v>
      </c>
      <c r="AA1007" s="9" t="s">
        <v>451</v>
      </c>
      <c r="AB1007" s="9" t="s">
        <v>452</v>
      </c>
      <c r="AC1007" s="27" t="s">
        <v>184</v>
      </c>
      <c r="AD1007" s="21"/>
      <c r="AE1007" s="20"/>
      <c r="AF1007" s="20"/>
    </row>
    <row r="1008" spans="1:32" s="3" customFormat="1" ht="35.25" customHeight="1" x14ac:dyDescent="0.3">
      <c r="A1008" s="10" t="s">
        <v>76</v>
      </c>
      <c r="B1008" s="10">
        <v>0</v>
      </c>
      <c r="C1008" s="10">
        <v>1</v>
      </c>
      <c r="D1008" s="10">
        <v>9</v>
      </c>
      <c r="E1008" s="10">
        <v>0</v>
      </c>
      <c r="F1008" s="10">
        <v>2</v>
      </c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>
        <f>B1008+C1008+D1008+E1008+F1008</f>
        <v>12</v>
      </c>
      <c r="R1008" s="10">
        <v>1</v>
      </c>
      <c r="S1008" s="23">
        <f>Q1008/87</f>
        <v>0.13793103448275862</v>
      </c>
      <c r="T1008" s="12" t="s">
        <v>427</v>
      </c>
      <c r="U1008" s="11" t="s">
        <v>1780</v>
      </c>
      <c r="V1008" s="13" t="s">
        <v>209</v>
      </c>
      <c r="W1008" s="11" t="s">
        <v>322</v>
      </c>
      <c r="X1008" s="9" t="s">
        <v>162</v>
      </c>
      <c r="Y1008" s="8">
        <v>8</v>
      </c>
      <c r="Z1008" s="14" t="s">
        <v>344</v>
      </c>
      <c r="AA1008" s="9" t="s">
        <v>1770</v>
      </c>
      <c r="AB1008" s="9" t="s">
        <v>362</v>
      </c>
      <c r="AC1008" s="27" t="s">
        <v>1771</v>
      </c>
      <c r="AD1008" s="21"/>
      <c r="AE1008" s="20"/>
      <c r="AF1008" s="20"/>
    </row>
    <row r="1009" spans="1:32" s="20" customFormat="1" ht="18" customHeight="1" x14ac:dyDescent="0.3">
      <c r="A1009" s="10" t="s">
        <v>473</v>
      </c>
      <c r="B1009" s="10">
        <v>2</v>
      </c>
      <c r="C1009" s="10">
        <v>1</v>
      </c>
      <c r="D1009" s="10">
        <v>3</v>
      </c>
      <c r="E1009" s="10">
        <v>1</v>
      </c>
      <c r="F1009" s="10">
        <v>5</v>
      </c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>
        <f>B1009+C1009+D1009+E1009+F1009</f>
        <v>12</v>
      </c>
      <c r="R1009" s="10">
        <v>6</v>
      </c>
      <c r="S1009" s="23">
        <f>Q1009/87</f>
        <v>0.13793103448275862</v>
      </c>
      <c r="T1009" s="12" t="s">
        <v>427</v>
      </c>
      <c r="U1009" s="11" t="s">
        <v>2046</v>
      </c>
      <c r="V1009" s="13" t="s">
        <v>468</v>
      </c>
      <c r="W1009" s="11" t="s">
        <v>236</v>
      </c>
      <c r="X1009" s="9" t="s">
        <v>170</v>
      </c>
      <c r="Y1009" s="8">
        <v>8</v>
      </c>
      <c r="Z1009" s="14">
        <v>4</v>
      </c>
      <c r="AA1009" s="9" t="s">
        <v>2014</v>
      </c>
      <c r="AB1009" s="9" t="s">
        <v>2015</v>
      </c>
      <c r="AC1009" s="27" t="s">
        <v>2129</v>
      </c>
      <c r="AD1009" s="21"/>
    </row>
    <row r="1010" spans="1:32" s="20" customFormat="1" ht="18" customHeight="1" x14ac:dyDescent="0.3">
      <c r="A1010" s="10" t="s">
        <v>478</v>
      </c>
      <c r="B1010" s="10">
        <v>3</v>
      </c>
      <c r="C1010" s="10">
        <v>0</v>
      </c>
      <c r="D1010" s="10">
        <v>0</v>
      </c>
      <c r="E1010" s="10">
        <v>5</v>
      </c>
      <c r="F1010" s="10">
        <v>4</v>
      </c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>
        <f>B1010+C1010+D1010+E1010+F1010</f>
        <v>12</v>
      </c>
      <c r="R1010" s="10">
        <v>12</v>
      </c>
      <c r="S1010" s="23">
        <f>Q1010/87</f>
        <v>0.13793103448275862</v>
      </c>
      <c r="T1010" s="12" t="s">
        <v>427</v>
      </c>
      <c r="U1010" s="49" t="s">
        <v>479</v>
      </c>
      <c r="V1010" s="13" t="s">
        <v>177</v>
      </c>
      <c r="W1010" s="11" t="s">
        <v>218</v>
      </c>
      <c r="X1010" s="9" t="s">
        <v>131</v>
      </c>
      <c r="Y1010" s="8">
        <v>8</v>
      </c>
      <c r="Z1010" s="14" t="s">
        <v>262</v>
      </c>
      <c r="AA1010" s="9" t="s">
        <v>451</v>
      </c>
      <c r="AB1010" s="9" t="s">
        <v>452</v>
      </c>
      <c r="AC1010" s="27" t="s">
        <v>184</v>
      </c>
      <c r="AD1010" s="21"/>
    </row>
    <row r="1011" spans="1:32" s="20" customFormat="1" ht="18" customHeight="1" x14ac:dyDescent="0.3">
      <c r="A1011" s="10" t="s">
        <v>480</v>
      </c>
      <c r="B1011" s="10">
        <v>3</v>
      </c>
      <c r="C1011" s="10">
        <v>0</v>
      </c>
      <c r="D1011" s="10">
        <v>0</v>
      </c>
      <c r="E1011" s="10">
        <v>5</v>
      </c>
      <c r="F1011" s="10">
        <v>4</v>
      </c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>
        <f>B1011+C1011+D1011+E1011+F1011</f>
        <v>12</v>
      </c>
      <c r="R1011" s="10">
        <v>12</v>
      </c>
      <c r="S1011" s="23">
        <f>Q1011/87</f>
        <v>0.13793103448275862</v>
      </c>
      <c r="T1011" s="12" t="s">
        <v>427</v>
      </c>
      <c r="U1011" s="11" t="s">
        <v>481</v>
      </c>
      <c r="V1011" s="13" t="s">
        <v>482</v>
      </c>
      <c r="W1011" s="11" t="s">
        <v>207</v>
      </c>
      <c r="X1011" s="9" t="s">
        <v>131</v>
      </c>
      <c r="Y1011" s="8">
        <v>8</v>
      </c>
      <c r="Z1011" s="14" t="s">
        <v>262</v>
      </c>
      <c r="AA1011" s="9" t="s">
        <v>451</v>
      </c>
      <c r="AB1011" s="9" t="s">
        <v>452</v>
      </c>
      <c r="AC1011" s="27" t="s">
        <v>184</v>
      </c>
      <c r="AD1011" s="21"/>
    </row>
    <row r="1012" spans="1:32" s="3" customFormat="1" ht="18" customHeight="1" x14ac:dyDescent="0.3">
      <c r="A1012" s="10" t="s">
        <v>79</v>
      </c>
      <c r="B1012" s="10">
        <v>2</v>
      </c>
      <c r="C1012" s="10">
        <v>3</v>
      </c>
      <c r="D1012" s="10">
        <v>0</v>
      </c>
      <c r="E1012" s="10">
        <v>6</v>
      </c>
      <c r="F1012" s="10">
        <v>0</v>
      </c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>
        <f>B1012+C1012+D1012+E1012+F1012</f>
        <v>11</v>
      </c>
      <c r="R1012" s="10">
        <v>6</v>
      </c>
      <c r="S1012" s="23">
        <f>Q1012/87</f>
        <v>0.12643678160919541</v>
      </c>
      <c r="T1012" s="12" t="s">
        <v>427</v>
      </c>
      <c r="U1012" s="11" t="s">
        <v>1269</v>
      </c>
      <c r="V1012" s="13" t="s">
        <v>615</v>
      </c>
      <c r="W1012" s="11" t="s">
        <v>329</v>
      </c>
      <c r="X1012" s="9" t="s">
        <v>150</v>
      </c>
      <c r="Y1012" s="8">
        <v>8</v>
      </c>
      <c r="Z1012" s="14" t="s">
        <v>262</v>
      </c>
      <c r="AA1012" s="9" t="s">
        <v>1265</v>
      </c>
      <c r="AB1012" s="9" t="s">
        <v>387</v>
      </c>
      <c r="AC1012" s="27" t="s">
        <v>322</v>
      </c>
      <c r="AD1012" s="21"/>
      <c r="AE1012" s="20"/>
      <c r="AF1012" s="20"/>
    </row>
    <row r="1013" spans="1:32" s="3" customFormat="1" ht="34.5" customHeight="1" x14ac:dyDescent="0.3">
      <c r="A1013" s="107" t="s">
        <v>77</v>
      </c>
      <c r="B1013" s="107">
        <v>5</v>
      </c>
      <c r="C1013" s="107">
        <v>1</v>
      </c>
      <c r="D1013" s="107">
        <v>0</v>
      </c>
      <c r="E1013" s="107">
        <v>1</v>
      </c>
      <c r="F1013" s="107">
        <v>4</v>
      </c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>
        <f>B1013+C1013+D1013+E1013+F1013</f>
        <v>11</v>
      </c>
      <c r="R1013" s="107">
        <v>2</v>
      </c>
      <c r="S1013" s="23">
        <f>Q1013/87</f>
        <v>0.12643678160919541</v>
      </c>
      <c r="T1013" s="12" t="s">
        <v>427</v>
      </c>
      <c r="U1013" s="11" t="s">
        <v>2140</v>
      </c>
      <c r="V1013" s="13" t="s">
        <v>206</v>
      </c>
      <c r="W1013" s="11" t="s">
        <v>497</v>
      </c>
      <c r="X1013" s="110" t="s">
        <v>2131</v>
      </c>
      <c r="Y1013" s="111">
        <v>8</v>
      </c>
      <c r="Z1013" s="14" t="s">
        <v>398</v>
      </c>
      <c r="AA1013" s="110" t="s">
        <v>2130</v>
      </c>
      <c r="AB1013" s="110" t="s">
        <v>387</v>
      </c>
      <c r="AC1013" s="120" t="s">
        <v>610</v>
      </c>
      <c r="AD1013" s="121"/>
      <c r="AE1013" s="119"/>
      <c r="AF1013" s="119"/>
    </row>
    <row r="1014" spans="1:32" s="1" customFormat="1" ht="18" customHeight="1" x14ac:dyDescent="0.3">
      <c r="A1014" s="10" t="s">
        <v>483</v>
      </c>
      <c r="B1014" s="10">
        <v>1</v>
      </c>
      <c r="C1014" s="10">
        <v>2</v>
      </c>
      <c r="D1014" s="10">
        <v>0</v>
      </c>
      <c r="E1014" s="10">
        <v>0</v>
      </c>
      <c r="F1014" s="10">
        <v>8</v>
      </c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>
        <f>B1014+C1014+D1014+E1014+F1014</f>
        <v>11</v>
      </c>
      <c r="R1014" s="10">
        <v>13</v>
      </c>
      <c r="S1014" s="23">
        <f>Q1014/87</f>
        <v>0.12643678160919541</v>
      </c>
      <c r="T1014" s="12" t="s">
        <v>427</v>
      </c>
      <c r="U1014" s="11" t="s">
        <v>484</v>
      </c>
      <c r="V1014" s="13" t="s">
        <v>450</v>
      </c>
      <c r="W1014" s="11" t="s">
        <v>329</v>
      </c>
      <c r="X1014" s="9" t="s">
        <v>131</v>
      </c>
      <c r="Y1014" s="8">
        <v>8</v>
      </c>
      <c r="Z1014" s="14" t="s">
        <v>398</v>
      </c>
      <c r="AA1014" s="9" t="s">
        <v>451</v>
      </c>
      <c r="AB1014" s="9" t="s">
        <v>452</v>
      </c>
      <c r="AC1014" s="27" t="s">
        <v>184</v>
      </c>
      <c r="AD1014" s="21"/>
      <c r="AE1014" s="20"/>
      <c r="AF1014" s="20"/>
    </row>
    <row r="1015" spans="1:32" s="119" customFormat="1" ht="18" customHeight="1" x14ac:dyDescent="0.3">
      <c r="A1015" s="10" t="s">
        <v>79</v>
      </c>
      <c r="B1015" s="10">
        <v>3</v>
      </c>
      <c r="C1015" s="10">
        <v>1</v>
      </c>
      <c r="D1015" s="10">
        <v>0</v>
      </c>
      <c r="E1015" s="10">
        <v>0</v>
      </c>
      <c r="F1015" s="10">
        <v>6</v>
      </c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>
        <f>B1015+C1015+D1015+E1015+F1015</f>
        <v>10</v>
      </c>
      <c r="R1015" s="10">
        <v>7</v>
      </c>
      <c r="S1015" s="23">
        <f>Q1015/87</f>
        <v>0.11494252873563218</v>
      </c>
      <c r="T1015" s="12" t="s">
        <v>427</v>
      </c>
      <c r="U1015" s="11" t="s">
        <v>1906</v>
      </c>
      <c r="V1015" s="11" t="s">
        <v>380</v>
      </c>
      <c r="W1015" s="11" t="s">
        <v>634</v>
      </c>
      <c r="X1015" s="9" t="s">
        <v>170</v>
      </c>
      <c r="Y1015" s="8">
        <v>8</v>
      </c>
      <c r="Z1015" s="14">
        <v>2</v>
      </c>
      <c r="AA1015" s="9" t="s">
        <v>2014</v>
      </c>
      <c r="AB1015" s="9" t="s">
        <v>2015</v>
      </c>
      <c r="AC1015" s="9" t="s">
        <v>2129</v>
      </c>
      <c r="AD1015" s="122"/>
      <c r="AE1015" s="20"/>
      <c r="AF1015" s="20"/>
    </row>
    <row r="1016" spans="1:32" s="119" customFormat="1" ht="18" customHeight="1" x14ac:dyDescent="0.3">
      <c r="A1016" s="10" t="s">
        <v>78</v>
      </c>
      <c r="B1016" s="10">
        <v>2</v>
      </c>
      <c r="C1016" s="10">
        <v>0</v>
      </c>
      <c r="D1016" s="10">
        <v>0</v>
      </c>
      <c r="E1016" s="10">
        <v>6</v>
      </c>
      <c r="F1016" s="10">
        <v>2</v>
      </c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>
        <f>B1016+C1016+D1016+E1016+F1016</f>
        <v>10</v>
      </c>
      <c r="R1016" s="10">
        <v>7</v>
      </c>
      <c r="S1016" s="23">
        <f>Q1016/87</f>
        <v>0.11494252873563218</v>
      </c>
      <c r="T1016" s="12" t="s">
        <v>427</v>
      </c>
      <c r="U1016" s="11" t="s">
        <v>1270</v>
      </c>
      <c r="V1016" s="11" t="s">
        <v>988</v>
      </c>
      <c r="W1016" s="11" t="s">
        <v>378</v>
      </c>
      <c r="X1016" s="9" t="s">
        <v>150</v>
      </c>
      <c r="Y1016" s="8">
        <v>8</v>
      </c>
      <c r="Z1016" s="14" t="s">
        <v>344</v>
      </c>
      <c r="AA1016" s="9" t="s">
        <v>1265</v>
      </c>
      <c r="AB1016" s="9" t="s">
        <v>387</v>
      </c>
      <c r="AC1016" s="9" t="s">
        <v>322</v>
      </c>
      <c r="AD1016" s="122"/>
      <c r="AE1016" s="1"/>
      <c r="AF1016" s="1"/>
    </row>
    <row r="1017" spans="1:32" s="119" customFormat="1" ht="18" customHeight="1" x14ac:dyDescent="0.3">
      <c r="A1017" s="10" t="s">
        <v>75</v>
      </c>
      <c r="B1017" s="10">
        <v>1</v>
      </c>
      <c r="C1017" s="10">
        <v>1</v>
      </c>
      <c r="D1017" s="10">
        <v>0</v>
      </c>
      <c r="E1017" s="10">
        <v>5</v>
      </c>
      <c r="F1017" s="10">
        <v>2</v>
      </c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>
        <f>B1017+C1017+D1017+E1017+F1017</f>
        <v>9</v>
      </c>
      <c r="R1017" s="10">
        <v>8</v>
      </c>
      <c r="S1017" s="23">
        <f>Q1017/87</f>
        <v>0.10344827586206896</v>
      </c>
      <c r="T1017" s="12" t="s">
        <v>427</v>
      </c>
      <c r="U1017" s="11" t="s">
        <v>1271</v>
      </c>
      <c r="V1017" s="11" t="s">
        <v>1272</v>
      </c>
      <c r="W1017" s="11" t="s">
        <v>425</v>
      </c>
      <c r="X1017" s="9" t="s">
        <v>150</v>
      </c>
      <c r="Y1017" s="8">
        <v>8</v>
      </c>
      <c r="Z1017" s="14" t="s">
        <v>729</v>
      </c>
      <c r="AA1017" s="9" t="s">
        <v>1265</v>
      </c>
      <c r="AB1017" s="9" t="s">
        <v>387</v>
      </c>
      <c r="AC1017" s="9" t="s">
        <v>322</v>
      </c>
      <c r="AD1017" s="122"/>
      <c r="AE1017" s="1"/>
      <c r="AF1017" s="1"/>
    </row>
    <row r="1018" spans="1:32" s="119" customFormat="1" ht="18" customHeight="1" x14ac:dyDescent="0.3">
      <c r="A1018" s="10" t="s">
        <v>76</v>
      </c>
      <c r="B1018" s="10">
        <v>0</v>
      </c>
      <c r="C1018" s="10">
        <v>2</v>
      </c>
      <c r="D1018" s="10">
        <v>0</v>
      </c>
      <c r="E1018" s="10">
        <v>4</v>
      </c>
      <c r="F1018" s="10">
        <v>2</v>
      </c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>
        <f>B1018+C1018+D1018+E1018+F1018</f>
        <v>8</v>
      </c>
      <c r="R1018" s="10">
        <v>9</v>
      </c>
      <c r="S1018" s="23">
        <f>Q1018/87</f>
        <v>9.1954022988505746E-2</v>
      </c>
      <c r="T1018" s="12" t="s">
        <v>427</v>
      </c>
      <c r="U1018" s="11" t="s">
        <v>1273</v>
      </c>
      <c r="V1018" s="11" t="s">
        <v>602</v>
      </c>
      <c r="W1018" s="11" t="s">
        <v>190</v>
      </c>
      <c r="X1018" s="9" t="s">
        <v>150</v>
      </c>
      <c r="Y1018" s="8">
        <v>8</v>
      </c>
      <c r="Z1018" s="14" t="s">
        <v>729</v>
      </c>
      <c r="AA1018" s="9" t="s">
        <v>1265</v>
      </c>
      <c r="AB1018" s="9" t="s">
        <v>387</v>
      </c>
      <c r="AC1018" s="9" t="s">
        <v>322</v>
      </c>
      <c r="AD1018" s="122"/>
      <c r="AE1018" s="1"/>
      <c r="AF1018" s="1"/>
    </row>
    <row r="1019" spans="1:32" s="119" customFormat="1" ht="18" customHeight="1" x14ac:dyDescent="0.3">
      <c r="A1019" s="10" t="s">
        <v>81</v>
      </c>
      <c r="B1019" s="10">
        <v>0</v>
      </c>
      <c r="C1019" s="10">
        <v>2</v>
      </c>
      <c r="D1019" s="10">
        <v>3</v>
      </c>
      <c r="E1019" s="10">
        <v>3</v>
      </c>
      <c r="F1019" s="10">
        <v>0</v>
      </c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>
        <f>B1019+C1019+D1019+E1019+F1019</f>
        <v>8</v>
      </c>
      <c r="R1019" s="10">
        <v>9</v>
      </c>
      <c r="S1019" s="23">
        <f>Q1019/87</f>
        <v>9.1954022988505746E-2</v>
      </c>
      <c r="T1019" s="12" t="s">
        <v>427</v>
      </c>
      <c r="U1019" s="11" t="s">
        <v>1274</v>
      </c>
      <c r="V1019" s="11" t="s">
        <v>870</v>
      </c>
      <c r="W1019" s="11" t="s">
        <v>1275</v>
      </c>
      <c r="X1019" s="9" t="s">
        <v>150</v>
      </c>
      <c r="Y1019" s="8">
        <v>8</v>
      </c>
      <c r="Z1019" s="14" t="s">
        <v>729</v>
      </c>
      <c r="AA1019" s="9" t="s">
        <v>1265</v>
      </c>
      <c r="AB1019" s="9" t="s">
        <v>387</v>
      </c>
      <c r="AC1019" s="9" t="s">
        <v>322</v>
      </c>
      <c r="AD1019" s="122"/>
      <c r="AE1019" s="1"/>
      <c r="AF1019" s="1"/>
    </row>
    <row r="1020" spans="1:32" s="1" customFormat="1" ht="18" customHeight="1" x14ac:dyDescent="0.3">
      <c r="A1020" s="10" t="s">
        <v>77</v>
      </c>
      <c r="B1020" s="10">
        <v>3</v>
      </c>
      <c r="C1020" s="10">
        <v>0</v>
      </c>
      <c r="D1020" s="10">
        <v>0</v>
      </c>
      <c r="E1020" s="10">
        <v>0</v>
      </c>
      <c r="F1020" s="10">
        <v>4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>
        <f>B1020+C1020+D1020+E1020+F1020</f>
        <v>7</v>
      </c>
      <c r="R1020" s="10">
        <v>5</v>
      </c>
      <c r="S1020" s="23">
        <f>Q1020/87</f>
        <v>8.0459770114942528E-2</v>
      </c>
      <c r="T1020" s="12" t="s">
        <v>427</v>
      </c>
      <c r="U1020" s="11" t="s">
        <v>1308</v>
      </c>
      <c r="V1020" s="13" t="s">
        <v>206</v>
      </c>
      <c r="W1020" s="11" t="s">
        <v>207</v>
      </c>
      <c r="X1020" s="9" t="s">
        <v>151</v>
      </c>
      <c r="Y1020" s="8">
        <v>8</v>
      </c>
      <c r="Z1020" s="14" t="s">
        <v>1300</v>
      </c>
      <c r="AA1020" s="9" t="s">
        <v>651</v>
      </c>
      <c r="AB1020" s="9" t="s">
        <v>209</v>
      </c>
      <c r="AC1020" s="27" t="s">
        <v>322</v>
      </c>
      <c r="AD1020" s="21"/>
    </row>
    <row r="1021" spans="1:32" s="1" customFormat="1" ht="18" customHeight="1" x14ac:dyDescent="0.3">
      <c r="A1021" s="10" t="s">
        <v>78</v>
      </c>
      <c r="B1021" s="10">
        <v>1</v>
      </c>
      <c r="C1021" s="10">
        <v>0</v>
      </c>
      <c r="D1021" s="10">
        <v>6</v>
      </c>
      <c r="E1021" s="10">
        <v>0</v>
      </c>
      <c r="F1021" s="10">
        <v>0</v>
      </c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>
        <f>B1021+C1021+D1021+E1021+F1021</f>
        <v>7</v>
      </c>
      <c r="R1021" s="10">
        <v>1</v>
      </c>
      <c r="S1021" s="23">
        <f>Q1021/87</f>
        <v>8.0459770114942528E-2</v>
      </c>
      <c r="T1021" s="12" t="s">
        <v>427</v>
      </c>
      <c r="U1021" s="11" t="s">
        <v>893</v>
      </c>
      <c r="V1021" s="13" t="s">
        <v>486</v>
      </c>
      <c r="W1021" s="11" t="s">
        <v>329</v>
      </c>
      <c r="X1021" s="9" t="s">
        <v>141</v>
      </c>
      <c r="Y1021" s="8">
        <v>8</v>
      </c>
      <c r="Z1021" s="14" t="s">
        <v>344</v>
      </c>
      <c r="AA1021" s="9" t="s">
        <v>871</v>
      </c>
      <c r="AB1021" s="9" t="s">
        <v>198</v>
      </c>
      <c r="AC1021" s="27" t="s">
        <v>610</v>
      </c>
      <c r="AD1021" s="21"/>
    </row>
    <row r="1022" spans="1:32" s="1" customFormat="1" ht="18" customHeight="1" x14ac:dyDescent="0.3">
      <c r="A1022" s="10" t="s">
        <v>79</v>
      </c>
      <c r="B1022" s="10">
        <v>2</v>
      </c>
      <c r="C1022" s="10">
        <v>0</v>
      </c>
      <c r="D1022" s="10">
        <v>0</v>
      </c>
      <c r="E1022" s="10">
        <v>0</v>
      </c>
      <c r="F1022" s="10">
        <v>4</v>
      </c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>
        <f>B1022+C1022+D1022+E1022+F1022</f>
        <v>6</v>
      </c>
      <c r="R1022" s="10">
        <v>6</v>
      </c>
      <c r="S1022" s="23">
        <f>Q1022/87</f>
        <v>6.8965517241379309E-2</v>
      </c>
      <c r="T1022" s="12" t="s">
        <v>427</v>
      </c>
      <c r="U1022" s="11" t="s">
        <v>1551</v>
      </c>
      <c r="V1022" s="13" t="s">
        <v>1552</v>
      </c>
      <c r="W1022" s="11" t="s">
        <v>319</v>
      </c>
      <c r="X1022" s="9" t="s">
        <v>154</v>
      </c>
      <c r="Y1022" s="8">
        <v>8</v>
      </c>
      <c r="Z1022" s="14" t="s">
        <v>344</v>
      </c>
      <c r="AA1022" s="9" t="s">
        <v>1056</v>
      </c>
      <c r="AB1022" s="9" t="s">
        <v>416</v>
      </c>
      <c r="AC1022" s="27" t="s">
        <v>190</v>
      </c>
      <c r="AD1022" s="21"/>
      <c r="AE1022" s="25"/>
      <c r="AF1022" s="25"/>
    </row>
    <row r="1023" spans="1:32" s="1" customFormat="1" ht="18" customHeight="1" x14ac:dyDescent="0.3">
      <c r="A1023" s="10" t="s">
        <v>78</v>
      </c>
      <c r="B1023" s="10">
        <v>2</v>
      </c>
      <c r="C1023" s="10">
        <v>3</v>
      </c>
      <c r="D1023" s="10">
        <v>0</v>
      </c>
      <c r="E1023" s="10">
        <v>0</v>
      </c>
      <c r="F1023" s="10">
        <v>0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>
        <f>B1023+C1023+D1023+E1023+F1023</f>
        <v>5</v>
      </c>
      <c r="R1023" s="10">
        <v>7</v>
      </c>
      <c r="S1023" s="23">
        <f>Q1023/87</f>
        <v>5.7471264367816091E-2</v>
      </c>
      <c r="T1023" s="12" t="s">
        <v>427</v>
      </c>
      <c r="U1023" s="11" t="s">
        <v>1343</v>
      </c>
      <c r="V1023" s="13" t="s">
        <v>933</v>
      </c>
      <c r="W1023" s="11" t="s">
        <v>340</v>
      </c>
      <c r="X1023" s="9" t="s">
        <v>154</v>
      </c>
      <c r="Y1023" s="8">
        <v>8</v>
      </c>
      <c r="Z1023" s="14" t="s">
        <v>344</v>
      </c>
      <c r="AA1023" s="9" t="s">
        <v>1530</v>
      </c>
      <c r="AB1023" s="9" t="s">
        <v>209</v>
      </c>
      <c r="AC1023" s="27" t="s">
        <v>226</v>
      </c>
      <c r="AD1023" s="21"/>
      <c r="AE1023" s="25"/>
      <c r="AF1023" s="25"/>
    </row>
    <row r="1024" spans="1:32" s="1" customFormat="1" ht="18" customHeight="1" x14ac:dyDescent="0.3">
      <c r="A1024" s="107" t="s">
        <v>78</v>
      </c>
      <c r="B1024" s="107">
        <v>3</v>
      </c>
      <c r="C1024" s="107">
        <v>0</v>
      </c>
      <c r="D1024" s="107">
        <v>0</v>
      </c>
      <c r="E1024" s="107">
        <v>0</v>
      </c>
      <c r="F1024" s="107">
        <v>2</v>
      </c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>
        <f>B1024+C1024+D1024+E1024+F1024</f>
        <v>5</v>
      </c>
      <c r="R1024" s="107">
        <v>3</v>
      </c>
      <c r="S1024" s="23">
        <f>Q1024/87</f>
        <v>5.7471264367816091E-2</v>
      </c>
      <c r="T1024" s="12" t="s">
        <v>427</v>
      </c>
      <c r="U1024" s="11" t="s">
        <v>2141</v>
      </c>
      <c r="V1024" s="13" t="s">
        <v>355</v>
      </c>
      <c r="W1024" s="11" t="s">
        <v>340</v>
      </c>
      <c r="X1024" s="110" t="s">
        <v>2131</v>
      </c>
      <c r="Y1024" s="111">
        <v>8</v>
      </c>
      <c r="Z1024" s="14" t="s">
        <v>398</v>
      </c>
      <c r="AA1024" s="110" t="s">
        <v>2130</v>
      </c>
      <c r="AB1024" s="110" t="s">
        <v>387</v>
      </c>
      <c r="AC1024" s="120" t="s">
        <v>610</v>
      </c>
      <c r="AD1024" s="121"/>
      <c r="AE1024" s="119"/>
      <c r="AF1024" s="119"/>
    </row>
    <row r="1025" spans="1:32" s="3" customFormat="1" ht="18" customHeight="1" x14ac:dyDescent="0.3">
      <c r="A1025" s="107" t="s">
        <v>79</v>
      </c>
      <c r="B1025" s="107">
        <v>3</v>
      </c>
      <c r="C1025" s="107">
        <v>2</v>
      </c>
      <c r="D1025" s="107">
        <v>0</v>
      </c>
      <c r="E1025" s="107">
        <v>0</v>
      </c>
      <c r="F1025" s="107">
        <v>0</v>
      </c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>
        <f>B1025+C1025+D1025+E1025+F1025</f>
        <v>5</v>
      </c>
      <c r="R1025" s="107">
        <v>3</v>
      </c>
      <c r="S1025" s="23">
        <f>Q1025/87</f>
        <v>5.7471264367816091E-2</v>
      </c>
      <c r="T1025" s="12" t="s">
        <v>427</v>
      </c>
      <c r="U1025" s="11" t="s">
        <v>2142</v>
      </c>
      <c r="V1025" s="13" t="s">
        <v>206</v>
      </c>
      <c r="W1025" s="11" t="s">
        <v>207</v>
      </c>
      <c r="X1025" s="110" t="s">
        <v>2131</v>
      </c>
      <c r="Y1025" s="111">
        <v>8</v>
      </c>
      <c r="Z1025" s="14" t="s">
        <v>398</v>
      </c>
      <c r="AA1025" s="110" t="s">
        <v>2130</v>
      </c>
      <c r="AB1025" s="110" t="s">
        <v>387</v>
      </c>
      <c r="AC1025" s="120" t="s">
        <v>610</v>
      </c>
      <c r="AD1025" s="121"/>
      <c r="AE1025" s="119"/>
      <c r="AF1025" s="119"/>
    </row>
    <row r="1026" spans="1:32" s="3" customFormat="1" ht="18" customHeight="1" x14ac:dyDescent="0.3">
      <c r="A1026" s="10" t="s">
        <v>76</v>
      </c>
      <c r="B1026" s="10">
        <v>1</v>
      </c>
      <c r="C1026" s="10">
        <v>2</v>
      </c>
      <c r="D1026" s="10">
        <v>0</v>
      </c>
      <c r="E1026" s="10">
        <v>1</v>
      </c>
      <c r="F1026" s="10">
        <v>0</v>
      </c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>
        <f>B1026+C1026+D1026+E1026+F1026</f>
        <v>4</v>
      </c>
      <c r="R1026" s="10">
        <v>6</v>
      </c>
      <c r="S1026" s="23">
        <f>Q1026/87</f>
        <v>4.5977011494252873E-2</v>
      </c>
      <c r="T1026" s="12" t="s">
        <v>427</v>
      </c>
      <c r="U1026" s="11" t="s">
        <v>1309</v>
      </c>
      <c r="V1026" s="13" t="s">
        <v>180</v>
      </c>
      <c r="W1026" s="11" t="s">
        <v>322</v>
      </c>
      <c r="X1026" s="9" t="s">
        <v>151</v>
      </c>
      <c r="Y1026" s="8">
        <v>8</v>
      </c>
      <c r="Z1026" s="14" t="s">
        <v>1300</v>
      </c>
      <c r="AA1026" s="9" t="s">
        <v>651</v>
      </c>
      <c r="AB1026" s="9" t="s">
        <v>209</v>
      </c>
      <c r="AC1026" s="27" t="s">
        <v>322</v>
      </c>
      <c r="AD1026" s="21"/>
      <c r="AE1026" s="1"/>
      <c r="AF1026" s="1"/>
    </row>
    <row r="1027" spans="1:32" s="20" customFormat="1" ht="18" customHeight="1" x14ac:dyDescent="0.3">
      <c r="A1027" s="10" t="s">
        <v>77</v>
      </c>
      <c r="B1027" s="10">
        <v>3</v>
      </c>
      <c r="C1027" s="10">
        <v>0</v>
      </c>
      <c r="D1027" s="10">
        <v>0</v>
      </c>
      <c r="E1027" s="10">
        <v>0</v>
      </c>
      <c r="F1027" s="10">
        <v>0</v>
      </c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>
        <f>B1027+C1027+D1027+E1027+F1027</f>
        <v>3</v>
      </c>
      <c r="R1027" s="10">
        <v>2</v>
      </c>
      <c r="S1027" s="23">
        <f>Q1027/87</f>
        <v>3.4482758620689655E-2</v>
      </c>
      <c r="T1027" s="12" t="s">
        <v>427</v>
      </c>
      <c r="U1027" s="11" t="s">
        <v>896</v>
      </c>
      <c r="V1027" s="13" t="s">
        <v>762</v>
      </c>
      <c r="W1027" s="11" t="s">
        <v>319</v>
      </c>
      <c r="X1027" s="9" t="s">
        <v>141</v>
      </c>
      <c r="Y1027" s="8">
        <v>8</v>
      </c>
      <c r="Z1027" s="14" t="s">
        <v>344</v>
      </c>
      <c r="AA1027" s="9" t="s">
        <v>871</v>
      </c>
      <c r="AB1027" s="9" t="s">
        <v>198</v>
      </c>
      <c r="AC1027" s="27" t="s">
        <v>610</v>
      </c>
      <c r="AD1027" s="21"/>
    </row>
    <row r="1028" spans="1:32" s="20" customFormat="1" ht="18" customHeight="1" x14ac:dyDescent="0.3">
      <c r="A1028" s="10" t="s">
        <v>76</v>
      </c>
      <c r="B1028" s="10">
        <v>3</v>
      </c>
      <c r="C1028" s="10">
        <v>0</v>
      </c>
      <c r="D1028" s="10">
        <v>0</v>
      </c>
      <c r="E1028" s="10">
        <v>0</v>
      </c>
      <c r="F1028" s="10">
        <v>0</v>
      </c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>
        <f>B1028+C1028+D1028+E1028+F1028</f>
        <v>3</v>
      </c>
      <c r="R1028" s="10">
        <v>2</v>
      </c>
      <c r="S1028" s="23">
        <f>Q1028/87</f>
        <v>3.4482758620689655E-2</v>
      </c>
      <c r="T1028" s="12" t="s">
        <v>427</v>
      </c>
      <c r="U1028" s="11" t="s">
        <v>894</v>
      </c>
      <c r="V1028" s="13" t="s">
        <v>493</v>
      </c>
      <c r="W1028" s="11" t="s">
        <v>895</v>
      </c>
      <c r="X1028" s="9" t="s">
        <v>141</v>
      </c>
      <c r="Y1028" s="8">
        <v>8</v>
      </c>
      <c r="Z1028" s="14" t="s">
        <v>344</v>
      </c>
      <c r="AA1028" s="9" t="s">
        <v>871</v>
      </c>
      <c r="AB1028" s="9" t="s">
        <v>198</v>
      </c>
      <c r="AC1028" s="27" t="s">
        <v>610</v>
      </c>
      <c r="AD1028" s="21"/>
    </row>
    <row r="1029" spans="1:32" s="20" customFormat="1" ht="18" customHeight="1" x14ac:dyDescent="0.3">
      <c r="A1029" s="107" t="s">
        <v>75</v>
      </c>
      <c r="B1029" s="107">
        <v>2</v>
      </c>
      <c r="C1029" s="107">
        <v>0</v>
      </c>
      <c r="D1029" s="107">
        <v>0</v>
      </c>
      <c r="E1029" s="107">
        <v>0</v>
      </c>
      <c r="F1029" s="107">
        <v>0</v>
      </c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>
        <f>B1029+C1029+D1029+E1029+F1029</f>
        <v>2</v>
      </c>
      <c r="R1029" s="107">
        <v>4</v>
      </c>
      <c r="S1029" s="23">
        <f>Q1029/87</f>
        <v>2.2988505747126436E-2</v>
      </c>
      <c r="T1029" s="12" t="s">
        <v>427</v>
      </c>
      <c r="U1029" s="11" t="s">
        <v>2138</v>
      </c>
      <c r="V1029" s="13" t="s">
        <v>559</v>
      </c>
      <c r="W1029" s="11" t="s">
        <v>340</v>
      </c>
      <c r="X1029" s="110" t="s">
        <v>2131</v>
      </c>
      <c r="Y1029" s="111">
        <v>8</v>
      </c>
      <c r="Z1029" s="14" t="s">
        <v>398</v>
      </c>
      <c r="AA1029" s="110" t="s">
        <v>2130</v>
      </c>
      <c r="AB1029" s="110" t="s">
        <v>387</v>
      </c>
      <c r="AC1029" s="120" t="s">
        <v>610</v>
      </c>
      <c r="AD1029" s="121"/>
      <c r="AE1029" s="119"/>
      <c r="AF1029" s="119"/>
    </row>
    <row r="1030" spans="1:32" s="20" customFormat="1" ht="18" customHeight="1" x14ac:dyDescent="0.3">
      <c r="A1030" s="10" t="s">
        <v>75</v>
      </c>
      <c r="B1030" s="10">
        <v>1</v>
      </c>
      <c r="C1030" s="10">
        <v>1</v>
      </c>
      <c r="D1030" s="10">
        <v>0</v>
      </c>
      <c r="E1030" s="10">
        <v>0</v>
      </c>
      <c r="F1030" s="10">
        <v>0</v>
      </c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>
        <f>B1030+C1030+D1030+E1030+F1030</f>
        <v>2</v>
      </c>
      <c r="R1030" s="10">
        <v>2</v>
      </c>
      <c r="S1030" s="23">
        <f>Q1030/87</f>
        <v>2.2988505747126436E-2</v>
      </c>
      <c r="T1030" s="12" t="s">
        <v>427</v>
      </c>
      <c r="U1030" s="11" t="s">
        <v>1781</v>
      </c>
      <c r="V1030" s="13" t="s">
        <v>856</v>
      </c>
      <c r="W1030" s="11" t="s">
        <v>207</v>
      </c>
      <c r="X1030" s="9" t="s">
        <v>162</v>
      </c>
      <c r="Y1030" s="8">
        <v>8</v>
      </c>
      <c r="Z1030" s="14" t="s">
        <v>344</v>
      </c>
      <c r="AA1030" s="9" t="s">
        <v>1770</v>
      </c>
      <c r="AB1030" s="9" t="s">
        <v>362</v>
      </c>
      <c r="AC1030" s="27" t="s">
        <v>1771</v>
      </c>
      <c r="AD1030" s="21"/>
    </row>
    <row r="1031" spans="1:32" s="20" customFormat="1" ht="18" customHeight="1" x14ac:dyDescent="0.3">
      <c r="A1031" s="10" t="s">
        <v>77</v>
      </c>
      <c r="B1031" s="10">
        <v>2</v>
      </c>
      <c r="C1031" s="10">
        <v>0</v>
      </c>
      <c r="D1031" s="10">
        <v>0</v>
      </c>
      <c r="E1031" s="10">
        <v>0</v>
      </c>
      <c r="F1031" s="10">
        <v>0</v>
      </c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>
        <f t="shared" ref="Q995:Q1033" si="34">B1031+C1031+D1031+E1031+F1031</f>
        <v>2</v>
      </c>
      <c r="R1031" s="10">
        <v>2</v>
      </c>
      <c r="S1031" s="23">
        <f t="shared" ref="S1005:S1033" si="35">Q1031/87</f>
        <v>2.2988505747126436E-2</v>
      </c>
      <c r="T1031" s="12" t="s">
        <v>427</v>
      </c>
      <c r="U1031" s="11" t="s">
        <v>928</v>
      </c>
      <c r="V1031" s="13" t="s">
        <v>466</v>
      </c>
      <c r="W1031" s="11" t="s">
        <v>690</v>
      </c>
      <c r="X1031" s="9" t="s">
        <v>162</v>
      </c>
      <c r="Y1031" s="8">
        <v>8</v>
      </c>
      <c r="Z1031" s="14" t="s">
        <v>398</v>
      </c>
      <c r="AA1031" s="9" t="s">
        <v>1770</v>
      </c>
      <c r="AB1031" s="9" t="s">
        <v>362</v>
      </c>
      <c r="AC1031" s="27" t="s">
        <v>1771</v>
      </c>
      <c r="AD1031" s="21"/>
    </row>
    <row r="1032" spans="1:32" s="20" customFormat="1" ht="18" customHeight="1" x14ac:dyDescent="0.3">
      <c r="A1032" s="10" t="s">
        <v>78</v>
      </c>
      <c r="B1032" s="10">
        <v>1</v>
      </c>
      <c r="C1032" s="10">
        <v>0</v>
      </c>
      <c r="D1032" s="10">
        <v>0</v>
      </c>
      <c r="E1032" s="10">
        <v>0</v>
      </c>
      <c r="F1032" s="10">
        <v>0</v>
      </c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>
        <f t="shared" si="34"/>
        <v>1</v>
      </c>
      <c r="R1032" s="10">
        <v>3</v>
      </c>
      <c r="S1032" s="23">
        <f t="shared" si="35"/>
        <v>1.1494252873563218E-2</v>
      </c>
      <c r="T1032" s="12" t="s">
        <v>427</v>
      </c>
      <c r="U1032" s="11" t="s">
        <v>1782</v>
      </c>
      <c r="V1032" s="13" t="s">
        <v>518</v>
      </c>
      <c r="W1032" s="11" t="s">
        <v>223</v>
      </c>
      <c r="X1032" s="9" t="s">
        <v>162</v>
      </c>
      <c r="Y1032" s="8">
        <v>8</v>
      </c>
      <c r="Z1032" s="14" t="s">
        <v>398</v>
      </c>
      <c r="AA1032" s="9" t="s">
        <v>1770</v>
      </c>
      <c r="AB1032" s="9" t="s">
        <v>362</v>
      </c>
      <c r="AC1032" s="27" t="s">
        <v>1771</v>
      </c>
      <c r="AD1032" s="21"/>
    </row>
    <row r="1033" spans="1:32" s="20" customFormat="1" ht="18" customHeight="1" x14ac:dyDescent="0.3">
      <c r="A1033" s="10" t="s">
        <v>75</v>
      </c>
      <c r="B1033" s="10">
        <v>1</v>
      </c>
      <c r="C1033" s="10">
        <v>0</v>
      </c>
      <c r="D1033" s="10">
        <v>0</v>
      </c>
      <c r="E1033" s="10">
        <v>0</v>
      </c>
      <c r="F1033" s="10">
        <v>0</v>
      </c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>
        <f t="shared" si="34"/>
        <v>1</v>
      </c>
      <c r="R1033" s="10">
        <v>3</v>
      </c>
      <c r="S1033" s="23">
        <f t="shared" si="35"/>
        <v>1.1494252873563218E-2</v>
      </c>
      <c r="T1033" s="12" t="s">
        <v>427</v>
      </c>
      <c r="U1033" s="11" t="s">
        <v>897</v>
      </c>
      <c r="V1033" s="13" t="s">
        <v>316</v>
      </c>
      <c r="W1033" s="11" t="s">
        <v>319</v>
      </c>
      <c r="X1033" s="9" t="s">
        <v>141</v>
      </c>
      <c r="Y1033" s="8">
        <v>8</v>
      </c>
      <c r="Z1033" s="14" t="s">
        <v>344</v>
      </c>
      <c r="AA1033" s="9" t="s">
        <v>871</v>
      </c>
      <c r="AB1033" s="9" t="s">
        <v>198</v>
      </c>
      <c r="AC1033" s="27" t="s">
        <v>610</v>
      </c>
      <c r="AD1033" s="21"/>
    </row>
    <row r="1034" spans="1:32" s="20" customFormat="1" ht="18" customHeight="1" x14ac:dyDescent="0.3">
      <c r="A1034" s="60">
        <v>141009</v>
      </c>
      <c r="B1034" s="60">
        <v>9</v>
      </c>
      <c r="C1034" s="60">
        <v>22</v>
      </c>
      <c r="D1034" s="60">
        <v>25</v>
      </c>
      <c r="E1034" s="60">
        <v>16</v>
      </c>
      <c r="F1034" s="60">
        <v>12</v>
      </c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>
        <f>B1034+C1034+D1034+E1034+F1034</f>
        <v>84</v>
      </c>
      <c r="R1034" s="60">
        <v>1</v>
      </c>
      <c r="S1034" s="61">
        <f>Q1034/100</f>
        <v>0.84</v>
      </c>
      <c r="T1034" s="62" t="s">
        <v>428</v>
      </c>
      <c r="U1034" s="63" t="s">
        <v>1647</v>
      </c>
      <c r="V1034" s="64" t="s">
        <v>1648</v>
      </c>
      <c r="W1034" s="63" t="s">
        <v>690</v>
      </c>
      <c r="X1034" s="65" t="s">
        <v>156</v>
      </c>
      <c r="Y1034" s="59">
        <v>9</v>
      </c>
      <c r="Z1034" s="66" t="s">
        <v>272</v>
      </c>
      <c r="AA1034" s="65" t="s">
        <v>1645</v>
      </c>
      <c r="AB1034" s="65" t="s">
        <v>1646</v>
      </c>
      <c r="AC1034" s="67" t="s">
        <v>218</v>
      </c>
      <c r="AD1034" s="68" t="s">
        <v>2128</v>
      </c>
      <c r="AE1034" s="15"/>
    </row>
    <row r="1035" spans="1:32" s="20" customFormat="1" ht="18" customHeight="1" x14ac:dyDescent="0.3">
      <c r="A1035" s="60" t="s">
        <v>84</v>
      </c>
      <c r="B1035" s="60">
        <v>6</v>
      </c>
      <c r="C1035" s="60">
        <v>16</v>
      </c>
      <c r="D1035" s="60">
        <v>26</v>
      </c>
      <c r="E1035" s="60">
        <v>18</v>
      </c>
      <c r="F1035" s="60">
        <v>15</v>
      </c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>
        <f>B1035+C1035+D1035+E1035+F1035</f>
        <v>81</v>
      </c>
      <c r="R1035" s="60">
        <v>1</v>
      </c>
      <c r="S1035" s="61">
        <f>Q1035/100</f>
        <v>0.81</v>
      </c>
      <c r="T1035" s="62" t="s">
        <v>428</v>
      </c>
      <c r="U1035" s="63" t="s">
        <v>261</v>
      </c>
      <c r="V1035" s="64" t="s">
        <v>177</v>
      </c>
      <c r="W1035" s="63" t="s">
        <v>192</v>
      </c>
      <c r="X1035" s="65" t="s">
        <v>130</v>
      </c>
      <c r="Y1035" s="59">
        <v>9</v>
      </c>
      <c r="Z1035" s="66" t="s">
        <v>262</v>
      </c>
      <c r="AA1035" s="65" t="s">
        <v>418</v>
      </c>
      <c r="AB1035" s="65" t="s">
        <v>269</v>
      </c>
      <c r="AC1035" s="67" t="s">
        <v>275</v>
      </c>
      <c r="AD1035" s="68" t="s">
        <v>2128</v>
      </c>
      <c r="AE1035" s="15"/>
      <c r="AF1035" s="15"/>
    </row>
    <row r="1036" spans="1:32" s="20" customFormat="1" ht="18" customHeight="1" x14ac:dyDescent="0.3">
      <c r="A1036" s="60" t="s">
        <v>92</v>
      </c>
      <c r="B1036" s="60">
        <v>4</v>
      </c>
      <c r="C1036" s="60">
        <v>16</v>
      </c>
      <c r="D1036" s="60">
        <v>26</v>
      </c>
      <c r="E1036" s="60">
        <v>18</v>
      </c>
      <c r="F1036" s="60">
        <v>15</v>
      </c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>
        <f>B1036+C1036+D1036+E1036+F1036</f>
        <v>79</v>
      </c>
      <c r="R1036" s="60">
        <v>2</v>
      </c>
      <c r="S1036" s="61">
        <f>Q1036/100</f>
        <v>0.79</v>
      </c>
      <c r="T1036" s="62" t="s">
        <v>426</v>
      </c>
      <c r="U1036" s="63" t="s">
        <v>276</v>
      </c>
      <c r="V1036" s="64" t="s">
        <v>183</v>
      </c>
      <c r="W1036" s="63" t="s">
        <v>277</v>
      </c>
      <c r="X1036" s="65" t="s">
        <v>130</v>
      </c>
      <c r="Y1036" s="59">
        <v>9</v>
      </c>
      <c r="Z1036" s="66" t="s">
        <v>272</v>
      </c>
      <c r="AA1036" s="65" t="s">
        <v>418</v>
      </c>
      <c r="AB1036" s="65" t="s">
        <v>269</v>
      </c>
      <c r="AC1036" s="67" t="s">
        <v>275</v>
      </c>
      <c r="AD1036" s="68" t="s">
        <v>2128</v>
      </c>
      <c r="AE1036" s="15"/>
      <c r="AF1036" s="15"/>
    </row>
    <row r="1037" spans="1:32" s="3" customFormat="1" ht="18" customHeight="1" x14ac:dyDescent="0.3">
      <c r="A1037" s="60" t="s">
        <v>84</v>
      </c>
      <c r="B1037" s="60">
        <v>3</v>
      </c>
      <c r="C1037" s="60">
        <v>20</v>
      </c>
      <c r="D1037" s="60">
        <v>27</v>
      </c>
      <c r="E1037" s="60">
        <v>18</v>
      </c>
      <c r="F1037" s="60">
        <v>10</v>
      </c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>
        <f>B1037+C1037+D1037+E1037+F1037</f>
        <v>78</v>
      </c>
      <c r="R1037" s="60">
        <v>1</v>
      </c>
      <c r="S1037" s="61">
        <f>Q1037/100</f>
        <v>0.78</v>
      </c>
      <c r="T1037" s="62" t="s">
        <v>428</v>
      </c>
      <c r="U1037" s="63" t="s">
        <v>485</v>
      </c>
      <c r="V1037" s="64" t="s">
        <v>486</v>
      </c>
      <c r="W1037" s="63" t="s">
        <v>174</v>
      </c>
      <c r="X1037" s="65" t="s">
        <v>131</v>
      </c>
      <c r="Y1037" s="59">
        <v>9</v>
      </c>
      <c r="Z1037" s="66" t="s">
        <v>272</v>
      </c>
      <c r="AA1037" s="65" t="s">
        <v>431</v>
      </c>
      <c r="AB1037" s="65" t="s">
        <v>432</v>
      </c>
      <c r="AC1037" s="67" t="s">
        <v>433</v>
      </c>
      <c r="AD1037" s="68" t="s">
        <v>2128</v>
      </c>
      <c r="AE1037" s="20"/>
      <c r="AF1037" s="20"/>
    </row>
    <row r="1038" spans="1:32" s="3" customFormat="1" ht="18" customHeight="1" x14ac:dyDescent="0.3">
      <c r="A1038" s="60" t="s">
        <v>93</v>
      </c>
      <c r="B1038" s="60">
        <v>5</v>
      </c>
      <c r="C1038" s="60">
        <v>15</v>
      </c>
      <c r="D1038" s="60">
        <v>24</v>
      </c>
      <c r="E1038" s="60">
        <v>14</v>
      </c>
      <c r="F1038" s="60">
        <v>12</v>
      </c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>
        <f>B1038+C1038+D1038+E1038+F1038</f>
        <v>70</v>
      </c>
      <c r="R1038" s="60">
        <v>3</v>
      </c>
      <c r="S1038" s="61">
        <f>Q1038/100</f>
        <v>0.7</v>
      </c>
      <c r="T1038" s="62" t="s">
        <v>426</v>
      </c>
      <c r="U1038" s="63" t="s">
        <v>278</v>
      </c>
      <c r="V1038" s="64" t="s">
        <v>209</v>
      </c>
      <c r="W1038" s="63" t="s">
        <v>279</v>
      </c>
      <c r="X1038" s="65" t="s">
        <v>130</v>
      </c>
      <c r="Y1038" s="59">
        <v>9</v>
      </c>
      <c r="Z1038" s="66" t="s">
        <v>272</v>
      </c>
      <c r="AA1038" s="65" t="s">
        <v>418</v>
      </c>
      <c r="AB1038" s="65" t="s">
        <v>269</v>
      </c>
      <c r="AC1038" s="67" t="s">
        <v>275</v>
      </c>
      <c r="AD1038" s="68" t="s">
        <v>2128</v>
      </c>
      <c r="AE1038" s="15"/>
      <c r="AF1038" s="15"/>
    </row>
    <row r="1039" spans="1:32" s="3" customFormat="1" ht="18" customHeight="1" x14ac:dyDescent="0.3">
      <c r="A1039" s="60" t="s">
        <v>91</v>
      </c>
      <c r="B1039" s="60">
        <v>6</v>
      </c>
      <c r="C1039" s="60">
        <v>12</v>
      </c>
      <c r="D1039" s="60">
        <v>23</v>
      </c>
      <c r="E1039" s="60">
        <v>16</v>
      </c>
      <c r="F1039" s="60">
        <v>12</v>
      </c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>
        <f>B1039+C1039+D1039+E1039+F1039</f>
        <v>69</v>
      </c>
      <c r="R1039" s="60">
        <v>4</v>
      </c>
      <c r="S1039" s="61">
        <f>Q1039/100</f>
        <v>0.69</v>
      </c>
      <c r="T1039" s="62" t="s">
        <v>426</v>
      </c>
      <c r="U1039" s="63" t="s">
        <v>273</v>
      </c>
      <c r="V1039" s="64" t="s">
        <v>274</v>
      </c>
      <c r="W1039" s="63" t="s">
        <v>275</v>
      </c>
      <c r="X1039" s="65" t="s">
        <v>130</v>
      </c>
      <c r="Y1039" s="59">
        <v>9</v>
      </c>
      <c r="Z1039" s="66" t="s">
        <v>272</v>
      </c>
      <c r="AA1039" s="65" t="s">
        <v>418</v>
      </c>
      <c r="AB1039" s="65" t="s">
        <v>269</v>
      </c>
      <c r="AC1039" s="67" t="s">
        <v>275</v>
      </c>
      <c r="AD1039" s="68" t="s">
        <v>2128</v>
      </c>
      <c r="AE1039" s="15"/>
      <c r="AF1039" s="15"/>
    </row>
    <row r="1040" spans="1:32" s="3" customFormat="1" ht="18" customHeight="1" x14ac:dyDescent="0.3">
      <c r="A1040" s="113" t="s">
        <v>87</v>
      </c>
      <c r="B1040" s="113">
        <v>1</v>
      </c>
      <c r="C1040" s="113">
        <v>24</v>
      </c>
      <c r="D1040" s="113">
        <v>17</v>
      </c>
      <c r="E1040" s="113">
        <v>14</v>
      </c>
      <c r="F1040" s="113">
        <v>11</v>
      </c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>
        <f>B1040+C1040+D1040+E1040+F1040</f>
        <v>67</v>
      </c>
      <c r="R1040" s="113">
        <v>1</v>
      </c>
      <c r="S1040" s="114">
        <f>Q1040/100</f>
        <v>0.67</v>
      </c>
      <c r="T1040" s="115" t="s">
        <v>428</v>
      </c>
      <c r="U1040" s="63" t="s">
        <v>2136</v>
      </c>
      <c r="V1040" s="64" t="s">
        <v>211</v>
      </c>
      <c r="W1040" s="63" t="s">
        <v>374</v>
      </c>
      <c r="X1040" s="116" t="s">
        <v>2131</v>
      </c>
      <c r="Y1040" s="117">
        <v>9</v>
      </c>
      <c r="Z1040" s="66" t="s">
        <v>262</v>
      </c>
      <c r="AA1040" s="116" t="s">
        <v>2130</v>
      </c>
      <c r="AB1040" s="116" t="s">
        <v>387</v>
      </c>
      <c r="AC1040" s="118" t="s">
        <v>610</v>
      </c>
      <c r="AD1040" s="68" t="s">
        <v>2128</v>
      </c>
      <c r="AE1040" s="112"/>
      <c r="AF1040" s="112"/>
    </row>
    <row r="1041" spans="1:32" s="3" customFormat="1" ht="18" customHeight="1" x14ac:dyDescent="0.3">
      <c r="A1041" s="60" t="s">
        <v>83</v>
      </c>
      <c r="B1041" s="60">
        <v>3</v>
      </c>
      <c r="C1041" s="60">
        <v>13</v>
      </c>
      <c r="D1041" s="60">
        <v>25</v>
      </c>
      <c r="E1041" s="60">
        <v>14</v>
      </c>
      <c r="F1041" s="60">
        <v>12</v>
      </c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>
        <f>B1041+C1041+D1041+E1041+F1041</f>
        <v>67</v>
      </c>
      <c r="R1041" s="60">
        <v>1</v>
      </c>
      <c r="S1041" s="61">
        <f>Q1041/100</f>
        <v>0.67</v>
      </c>
      <c r="T1041" s="62" t="s">
        <v>428</v>
      </c>
      <c r="U1041" s="63" t="s">
        <v>1203</v>
      </c>
      <c r="V1041" s="64" t="s">
        <v>400</v>
      </c>
      <c r="W1041" s="63" t="s">
        <v>378</v>
      </c>
      <c r="X1041" s="65" t="s">
        <v>147</v>
      </c>
      <c r="Y1041" s="59">
        <v>9</v>
      </c>
      <c r="Z1041" s="66" t="s">
        <v>344</v>
      </c>
      <c r="AA1041" s="65" t="s">
        <v>1184</v>
      </c>
      <c r="AB1041" s="65" t="s">
        <v>362</v>
      </c>
      <c r="AC1041" s="67" t="s">
        <v>192</v>
      </c>
      <c r="AD1041" s="68" t="s">
        <v>2128</v>
      </c>
      <c r="AE1041" s="20"/>
      <c r="AF1041" s="20"/>
    </row>
    <row r="1042" spans="1:32" s="3" customFormat="1" ht="18" customHeight="1" x14ac:dyDescent="0.3">
      <c r="A1042" s="60" t="s">
        <v>83</v>
      </c>
      <c r="B1042" s="60">
        <v>6</v>
      </c>
      <c r="C1042" s="60">
        <v>9</v>
      </c>
      <c r="D1042" s="60">
        <v>17</v>
      </c>
      <c r="E1042" s="60">
        <v>20</v>
      </c>
      <c r="F1042" s="60">
        <v>12</v>
      </c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>
        <f>B1042+C1042+D1042+E1042+F1042</f>
        <v>64</v>
      </c>
      <c r="R1042" s="60">
        <v>1</v>
      </c>
      <c r="S1042" s="61">
        <f>Q1042/100</f>
        <v>0.64</v>
      </c>
      <c r="T1042" s="62" t="s">
        <v>428</v>
      </c>
      <c r="U1042" s="63" t="s">
        <v>617</v>
      </c>
      <c r="V1042" s="64" t="s">
        <v>509</v>
      </c>
      <c r="W1042" s="63" t="s">
        <v>360</v>
      </c>
      <c r="X1042" s="65" t="s">
        <v>134</v>
      </c>
      <c r="Y1042" s="59">
        <v>9</v>
      </c>
      <c r="Z1042" s="66" t="s">
        <v>262</v>
      </c>
      <c r="AA1042" s="65" t="s">
        <v>613</v>
      </c>
      <c r="AB1042" s="65" t="s">
        <v>298</v>
      </c>
      <c r="AC1042" s="67" t="s">
        <v>192</v>
      </c>
      <c r="AD1042" s="68" t="s">
        <v>2128</v>
      </c>
      <c r="AE1042" s="20"/>
      <c r="AF1042" s="20"/>
    </row>
    <row r="1043" spans="1:32" s="3" customFormat="1" ht="18" customHeight="1" x14ac:dyDescent="0.3">
      <c r="A1043" s="60" t="s">
        <v>84</v>
      </c>
      <c r="B1043" s="60">
        <v>3</v>
      </c>
      <c r="C1043" s="60">
        <v>13</v>
      </c>
      <c r="D1043" s="60">
        <v>21</v>
      </c>
      <c r="E1043" s="60">
        <v>20</v>
      </c>
      <c r="F1043" s="60">
        <v>7</v>
      </c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>
        <f>B1043+C1043+D1043+E1043+F1043</f>
        <v>64</v>
      </c>
      <c r="R1043" s="60">
        <v>2</v>
      </c>
      <c r="S1043" s="61">
        <f>Q1043/100</f>
        <v>0.64</v>
      </c>
      <c r="T1043" s="62" t="s">
        <v>426</v>
      </c>
      <c r="U1043" s="63" t="s">
        <v>1204</v>
      </c>
      <c r="V1043" s="64" t="s">
        <v>313</v>
      </c>
      <c r="W1043" s="63" t="s">
        <v>1205</v>
      </c>
      <c r="X1043" s="65" t="s">
        <v>147</v>
      </c>
      <c r="Y1043" s="59">
        <v>9</v>
      </c>
      <c r="Z1043" s="66" t="s">
        <v>344</v>
      </c>
      <c r="AA1043" s="65" t="s">
        <v>1184</v>
      </c>
      <c r="AB1043" s="65" t="s">
        <v>362</v>
      </c>
      <c r="AC1043" s="67" t="s">
        <v>192</v>
      </c>
      <c r="AD1043" s="68" t="s">
        <v>2128</v>
      </c>
      <c r="AE1043" s="20"/>
      <c r="AF1043" s="20"/>
    </row>
    <row r="1044" spans="1:32" s="3" customFormat="1" ht="18" customHeight="1" x14ac:dyDescent="0.3">
      <c r="A1044" s="60" t="s">
        <v>89</v>
      </c>
      <c r="B1044" s="60">
        <v>4</v>
      </c>
      <c r="C1044" s="60">
        <v>12</v>
      </c>
      <c r="D1044" s="60">
        <v>24</v>
      </c>
      <c r="E1044" s="60">
        <v>16</v>
      </c>
      <c r="F1044" s="60">
        <v>8</v>
      </c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>
        <f>B1044+C1044+D1044+E1044+F1044</f>
        <v>64</v>
      </c>
      <c r="R1044" s="60">
        <v>5</v>
      </c>
      <c r="S1044" s="61">
        <f>Q1044/100</f>
        <v>0.64</v>
      </c>
      <c r="T1044" s="62" t="s">
        <v>427</v>
      </c>
      <c r="U1044" s="63" t="s">
        <v>268</v>
      </c>
      <c r="V1044" s="64" t="s">
        <v>269</v>
      </c>
      <c r="W1044" s="63" t="s">
        <v>270</v>
      </c>
      <c r="X1044" s="65" t="s">
        <v>130</v>
      </c>
      <c r="Y1044" s="59">
        <v>9</v>
      </c>
      <c r="Z1044" s="66" t="s">
        <v>272</v>
      </c>
      <c r="AA1044" s="65" t="s">
        <v>418</v>
      </c>
      <c r="AB1044" s="65" t="s">
        <v>269</v>
      </c>
      <c r="AC1044" s="67" t="s">
        <v>275</v>
      </c>
      <c r="AD1044" s="68" t="s">
        <v>2128</v>
      </c>
      <c r="AE1044" s="15"/>
      <c r="AF1044" s="15"/>
    </row>
    <row r="1045" spans="1:32" s="3" customFormat="1" ht="18" customHeight="1" x14ac:dyDescent="0.3">
      <c r="A1045" s="60" t="s">
        <v>83</v>
      </c>
      <c r="B1045" s="60">
        <v>3</v>
      </c>
      <c r="C1045" s="60">
        <v>20</v>
      </c>
      <c r="D1045" s="60">
        <v>14</v>
      </c>
      <c r="E1045" s="60">
        <v>16</v>
      </c>
      <c r="F1045" s="60">
        <v>10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>
        <f>B1045+C1045+D1045+E1045+F1045</f>
        <v>63</v>
      </c>
      <c r="R1045" s="60">
        <v>2</v>
      </c>
      <c r="S1045" s="61">
        <f>Q1045/100</f>
        <v>0.63</v>
      </c>
      <c r="T1045" s="62" t="s">
        <v>426</v>
      </c>
      <c r="U1045" s="81" t="s">
        <v>487</v>
      </c>
      <c r="V1045" s="64" t="s">
        <v>488</v>
      </c>
      <c r="W1045" s="63" t="s">
        <v>192</v>
      </c>
      <c r="X1045" s="65" t="s">
        <v>131</v>
      </c>
      <c r="Y1045" s="59">
        <v>9</v>
      </c>
      <c r="Z1045" s="66" t="s">
        <v>272</v>
      </c>
      <c r="AA1045" s="65" t="s">
        <v>431</v>
      </c>
      <c r="AB1045" s="65" t="s">
        <v>432</v>
      </c>
      <c r="AC1045" s="67" t="s">
        <v>433</v>
      </c>
      <c r="AD1045" s="68" t="s">
        <v>2128</v>
      </c>
      <c r="AE1045" s="20"/>
      <c r="AF1045" s="20"/>
    </row>
    <row r="1046" spans="1:32" s="20" customFormat="1" ht="18" customHeight="1" x14ac:dyDescent="0.3">
      <c r="A1046" s="113" t="s">
        <v>88</v>
      </c>
      <c r="B1046" s="113">
        <v>0</v>
      </c>
      <c r="C1046" s="113">
        <v>10</v>
      </c>
      <c r="D1046" s="113">
        <v>25</v>
      </c>
      <c r="E1046" s="113">
        <v>14</v>
      </c>
      <c r="F1046" s="113">
        <v>13</v>
      </c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>
        <f>B1046+C1046+D1046+E1046+F1046</f>
        <v>62</v>
      </c>
      <c r="R1046" s="113">
        <v>2</v>
      </c>
      <c r="S1046" s="114">
        <f>Q1046/100</f>
        <v>0.62</v>
      </c>
      <c r="T1046" s="115" t="s">
        <v>426</v>
      </c>
      <c r="U1046" s="63" t="s">
        <v>2135</v>
      </c>
      <c r="V1046" s="64" t="s">
        <v>875</v>
      </c>
      <c r="W1046" s="63" t="s">
        <v>1641</v>
      </c>
      <c r="X1046" s="116" t="s">
        <v>2131</v>
      </c>
      <c r="Y1046" s="117">
        <v>9</v>
      </c>
      <c r="Z1046" s="66" t="s">
        <v>262</v>
      </c>
      <c r="AA1046" s="116" t="s">
        <v>2130</v>
      </c>
      <c r="AB1046" s="116" t="s">
        <v>387</v>
      </c>
      <c r="AC1046" s="118" t="s">
        <v>610</v>
      </c>
      <c r="AD1046" s="68" t="s">
        <v>2128</v>
      </c>
      <c r="AE1046" s="112"/>
      <c r="AF1046" s="112"/>
    </row>
    <row r="1047" spans="1:32" s="20" customFormat="1" ht="18" customHeight="1" x14ac:dyDescent="0.3">
      <c r="A1047" s="60" t="s">
        <v>90</v>
      </c>
      <c r="B1047" s="60">
        <v>4</v>
      </c>
      <c r="C1047" s="60">
        <v>13</v>
      </c>
      <c r="D1047" s="60">
        <v>25</v>
      </c>
      <c r="E1047" s="60">
        <v>12</v>
      </c>
      <c r="F1047" s="60">
        <v>8</v>
      </c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>
        <f>B1047+C1047+D1047+E1047+F1047</f>
        <v>62</v>
      </c>
      <c r="R1047" s="60">
        <v>6</v>
      </c>
      <c r="S1047" s="61">
        <f>Q1047/100</f>
        <v>0.62</v>
      </c>
      <c r="T1047" s="62" t="s">
        <v>427</v>
      </c>
      <c r="U1047" s="63" t="s">
        <v>271</v>
      </c>
      <c r="V1047" s="64" t="s">
        <v>173</v>
      </c>
      <c r="W1047" s="63" t="s">
        <v>184</v>
      </c>
      <c r="X1047" s="65" t="s">
        <v>130</v>
      </c>
      <c r="Y1047" s="59">
        <v>9</v>
      </c>
      <c r="Z1047" s="66" t="s">
        <v>272</v>
      </c>
      <c r="AA1047" s="65" t="s">
        <v>418</v>
      </c>
      <c r="AB1047" s="65" t="s">
        <v>269</v>
      </c>
      <c r="AC1047" s="67" t="s">
        <v>275</v>
      </c>
      <c r="AD1047" s="68" t="s">
        <v>2128</v>
      </c>
      <c r="AE1047" s="15"/>
      <c r="AF1047" s="15"/>
    </row>
    <row r="1048" spans="1:32" s="20" customFormat="1" ht="18" customHeight="1" x14ac:dyDescent="0.3">
      <c r="A1048" s="113" t="s">
        <v>86</v>
      </c>
      <c r="B1048" s="113">
        <v>0</v>
      </c>
      <c r="C1048" s="113">
        <v>16</v>
      </c>
      <c r="D1048" s="113">
        <v>17</v>
      </c>
      <c r="E1048" s="113">
        <v>16</v>
      </c>
      <c r="F1048" s="113">
        <v>12</v>
      </c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>
        <f>B1048+C1048+D1048+E1048+F1048</f>
        <v>61</v>
      </c>
      <c r="R1048" s="113">
        <v>3</v>
      </c>
      <c r="S1048" s="114">
        <f>Q1048/100</f>
        <v>0.61</v>
      </c>
      <c r="T1048" s="115" t="s">
        <v>427</v>
      </c>
      <c r="U1048" s="63" t="s">
        <v>2137</v>
      </c>
      <c r="V1048" s="64" t="s">
        <v>285</v>
      </c>
      <c r="W1048" s="63" t="s">
        <v>202</v>
      </c>
      <c r="X1048" s="116" t="s">
        <v>2131</v>
      </c>
      <c r="Y1048" s="117">
        <v>9</v>
      </c>
      <c r="Z1048" s="66" t="s">
        <v>262</v>
      </c>
      <c r="AA1048" s="116" t="s">
        <v>2130</v>
      </c>
      <c r="AB1048" s="116" t="s">
        <v>387</v>
      </c>
      <c r="AC1048" s="118" t="s">
        <v>610</v>
      </c>
      <c r="AD1048" s="68" t="s">
        <v>2128</v>
      </c>
      <c r="AE1048" s="112"/>
      <c r="AF1048" s="112"/>
    </row>
    <row r="1049" spans="1:32" s="20" customFormat="1" ht="18" customHeight="1" x14ac:dyDescent="0.3">
      <c r="A1049" s="60" t="s">
        <v>84</v>
      </c>
      <c r="B1049" s="60">
        <v>6</v>
      </c>
      <c r="C1049" s="60">
        <v>12</v>
      </c>
      <c r="D1049" s="60">
        <v>27</v>
      </c>
      <c r="E1049" s="60">
        <v>6</v>
      </c>
      <c r="F1049" s="60">
        <v>10</v>
      </c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>
        <f>B1049+C1049+D1049+E1049+F1049</f>
        <v>61</v>
      </c>
      <c r="R1049" s="60">
        <v>1</v>
      </c>
      <c r="S1049" s="61">
        <f>Q1049/100</f>
        <v>0.61</v>
      </c>
      <c r="T1049" s="62" t="s">
        <v>779</v>
      </c>
      <c r="U1049" s="63" t="s">
        <v>1170</v>
      </c>
      <c r="V1049" s="64" t="s">
        <v>331</v>
      </c>
      <c r="W1049" s="63" t="s">
        <v>181</v>
      </c>
      <c r="X1049" s="65" t="s">
        <v>146</v>
      </c>
      <c r="Y1049" s="59">
        <v>9</v>
      </c>
      <c r="Z1049" s="66" t="s">
        <v>398</v>
      </c>
      <c r="AA1049" s="65" t="s">
        <v>1124</v>
      </c>
      <c r="AB1049" s="65" t="s">
        <v>228</v>
      </c>
      <c r="AC1049" s="67" t="s">
        <v>281</v>
      </c>
      <c r="AD1049" s="68" t="s">
        <v>2128</v>
      </c>
    </row>
    <row r="1050" spans="1:32" s="20" customFormat="1" ht="18" customHeight="1" x14ac:dyDescent="0.3">
      <c r="A1050" s="60" t="s">
        <v>83</v>
      </c>
      <c r="B1050" s="60">
        <v>6</v>
      </c>
      <c r="C1050" s="60">
        <v>7</v>
      </c>
      <c r="D1050" s="60">
        <v>24</v>
      </c>
      <c r="E1050" s="60">
        <v>17</v>
      </c>
      <c r="F1050" s="60">
        <v>6</v>
      </c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>
        <f>B1050+C1050+D1050+E1050+F1050</f>
        <v>60</v>
      </c>
      <c r="R1050" s="60">
        <v>1</v>
      </c>
      <c r="S1050" s="61">
        <f>Q1050/100</f>
        <v>0.6</v>
      </c>
      <c r="T1050" s="62" t="s">
        <v>428</v>
      </c>
      <c r="U1050" s="63" t="s">
        <v>816</v>
      </c>
      <c r="V1050" s="64" t="s">
        <v>180</v>
      </c>
      <c r="W1050" s="63" t="s">
        <v>417</v>
      </c>
      <c r="X1050" s="65" t="s">
        <v>165</v>
      </c>
      <c r="Y1050" s="59">
        <v>9</v>
      </c>
      <c r="Z1050" s="66" t="s">
        <v>272</v>
      </c>
      <c r="AA1050" s="65" t="s">
        <v>1953</v>
      </c>
      <c r="AB1050" s="65" t="s">
        <v>1030</v>
      </c>
      <c r="AC1050" s="67" t="s">
        <v>226</v>
      </c>
      <c r="AD1050" s="38" t="s">
        <v>2093</v>
      </c>
    </row>
    <row r="1051" spans="1:32" s="20" customFormat="1" ht="18" customHeight="1" x14ac:dyDescent="0.3">
      <c r="A1051" s="60" t="s">
        <v>83</v>
      </c>
      <c r="B1051" s="60">
        <v>8</v>
      </c>
      <c r="C1051" s="60">
        <v>18</v>
      </c>
      <c r="D1051" s="60">
        <v>16</v>
      </c>
      <c r="E1051" s="60">
        <v>12</v>
      </c>
      <c r="F1051" s="60">
        <v>5</v>
      </c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>
        <f>B1051+C1051+D1051+E1051+F1051</f>
        <v>59</v>
      </c>
      <c r="R1051" s="60">
        <v>1</v>
      </c>
      <c r="S1051" s="61">
        <f>Q1051/100</f>
        <v>0.59</v>
      </c>
      <c r="T1051" s="62" t="s">
        <v>428</v>
      </c>
      <c r="U1051" s="63" t="s">
        <v>1345</v>
      </c>
      <c r="V1051" s="64" t="s">
        <v>209</v>
      </c>
      <c r="W1051" s="63" t="s">
        <v>322</v>
      </c>
      <c r="X1051" s="65" t="s">
        <v>152</v>
      </c>
      <c r="Y1051" s="59">
        <v>9</v>
      </c>
      <c r="Z1051" s="66" t="s">
        <v>262</v>
      </c>
      <c r="AA1051" s="65" t="s">
        <v>1314</v>
      </c>
      <c r="AB1051" s="65" t="s">
        <v>1315</v>
      </c>
      <c r="AC1051" s="67" t="s">
        <v>340</v>
      </c>
      <c r="AD1051" s="38" t="s">
        <v>2093</v>
      </c>
    </row>
    <row r="1052" spans="1:32" s="20" customFormat="1" ht="18" customHeight="1" x14ac:dyDescent="0.3">
      <c r="A1052" s="60" t="s">
        <v>83</v>
      </c>
      <c r="B1052" s="60">
        <v>4</v>
      </c>
      <c r="C1052" s="60">
        <v>16</v>
      </c>
      <c r="D1052" s="60">
        <v>12</v>
      </c>
      <c r="E1052" s="60">
        <v>16</v>
      </c>
      <c r="F1052" s="60">
        <v>10</v>
      </c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>
        <f>B1052+C1052+D1052+E1052+F1052</f>
        <v>58</v>
      </c>
      <c r="R1052" s="60">
        <v>7</v>
      </c>
      <c r="S1052" s="61">
        <f>Q1052/100</f>
        <v>0.57999999999999996</v>
      </c>
      <c r="T1052" s="62" t="s">
        <v>427</v>
      </c>
      <c r="U1052" s="63" t="s">
        <v>259</v>
      </c>
      <c r="V1052" s="64" t="s">
        <v>260</v>
      </c>
      <c r="W1052" s="63" t="s">
        <v>223</v>
      </c>
      <c r="X1052" s="65" t="s">
        <v>130</v>
      </c>
      <c r="Y1052" s="59">
        <v>9</v>
      </c>
      <c r="Z1052" s="66" t="s">
        <v>262</v>
      </c>
      <c r="AA1052" s="65" t="s">
        <v>418</v>
      </c>
      <c r="AB1052" s="65" t="s">
        <v>269</v>
      </c>
      <c r="AC1052" s="67" t="s">
        <v>275</v>
      </c>
      <c r="AD1052" s="68" t="s">
        <v>2128</v>
      </c>
      <c r="AE1052" s="15"/>
      <c r="AF1052" s="15"/>
    </row>
    <row r="1053" spans="1:32" s="20" customFormat="1" ht="18" customHeight="1" x14ac:dyDescent="0.3">
      <c r="A1053" s="60" t="s">
        <v>83</v>
      </c>
      <c r="B1053" s="60">
        <v>0</v>
      </c>
      <c r="C1053" s="60">
        <v>20</v>
      </c>
      <c r="D1053" s="60">
        <v>8</v>
      </c>
      <c r="E1053" s="60">
        <v>20</v>
      </c>
      <c r="F1053" s="60">
        <v>9</v>
      </c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>
        <f>B1053+C1053+D1053+E1053+F1053</f>
        <v>57</v>
      </c>
      <c r="R1053" s="60">
        <v>1</v>
      </c>
      <c r="S1053" s="61">
        <f>Q1053/100</f>
        <v>0.56999999999999995</v>
      </c>
      <c r="T1053" s="62" t="s">
        <v>428</v>
      </c>
      <c r="U1053" s="63" t="s">
        <v>1754</v>
      </c>
      <c r="V1053" s="64" t="s">
        <v>198</v>
      </c>
      <c r="W1053" s="63" t="s">
        <v>270</v>
      </c>
      <c r="X1053" s="65" t="s">
        <v>161</v>
      </c>
      <c r="Y1053" s="59">
        <v>9</v>
      </c>
      <c r="Z1053" s="66" t="s">
        <v>344</v>
      </c>
      <c r="AA1053" s="65" t="s">
        <v>1740</v>
      </c>
      <c r="AB1053" s="65" t="s">
        <v>1153</v>
      </c>
      <c r="AC1053" s="67" t="s">
        <v>433</v>
      </c>
      <c r="AD1053" s="68" t="s">
        <v>2128</v>
      </c>
    </row>
    <row r="1054" spans="1:32" s="3" customFormat="1" ht="18" customHeight="1" x14ac:dyDescent="0.3">
      <c r="A1054" s="60" t="s">
        <v>86</v>
      </c>
      <c r="B1054" s="60">
        <v>4</v>
      </c>
      <c r="C1054" s="60">
        <v>18</v>
      </c>
      <c r="D1054" s="60">
        <v>8</v>
      </c>
      <c r="E1054" s="60">
        <v>14</v>
      </c>
      <c r="F1054" s="60">
        <v>12</v>
      </c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>
        <f>B1054+C1054+D1054+E1054+F1054</f>
        <v>56</v>
      </c>
      <c r="R1054" s="60">
        <v>8</v>
      </c>
      <c r="S1054" s="61">
        <f>Q1054/100</f>
        <v>0.56000000000000005</v>
      </c>
      <c r="T1054" s="62" t="s">
        <v>427</v>
      </c>
      <c r="U1054" s="63" t="s">
        <v>264</v>
      </c>
      <c r="V1054" s="64" t="s">
        <v>265</v>
      </c>
      <c r="W1054" s="63" t="s">
        <v>181</v>
      </c>
      <c r="X1054" s="65" t="s">
        <v>130</v>
      </c>
      <c r="Y1054" s="59">
        <v>9</v>
      </c>
      <c r="Z1054" s="66" t="s">
        <v>262</v>
      </c>
      <c r="AA1054" s="65" t="s">
        <v>418</v>
      </c>
      <c r="AB1054" s="65" t="s">
        <v>269</v>
      </c>
      <c r="AC1054" s="67" t="s">
        <v>275</v>
      </c>
      <c r="AD1054" s="68" t="s">
        <v>2128</v>
      </c>
      <c r="AE1054" s="15"/>
      <c r="AF1054" s="15"/>
    </row>
    <row r="1055" spans="1:32" s="3" customFormat="1" ht="18" customHeight="1" x14ac:dyDescent="0.3">
      <c r="A1055" s="113" t="s">
        <v>89</v>
      </c>
      <c r="B1055" s="113">
        <v>0</v>
      </c>
      <c r="C1055" s="113">
        <v>20</v>
      </c>
      <c r="D1055" s="113">
        <v>8</v>
      </c>
      <c r="E1055" s="113">
        <v>14</v>
      </c>
      <c r="F1055" s="113">
        <v>14</v>
      </c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>
        <f>B1055+C1055+D1055+E1055+F1055</f>
        <v>56</v>
      </c>
      <c r="R1055" s="113">
        <v>4</v>
      </c>
      <c r="S1055" s="114">
        <f>Q1055/100</f>
        <v>0.56000000000000005</v>
      </c>
      <c r="T1055" s="115" t="s">
        <v>427</v>
      </c>
      <c r="U1055" s="63" t="s">
        <v>2134</v>
      </c>
      <c r="V1055" s="64" t="s">
        <v>316</v>
      </c>
      <c r="W1055" s="63" t="s">
        <v>904</v>
      </c>
      <c r="X1055" s="116" t="s">
        <v>2131</v>
      </c>
      <c r="Y1055" s="117">
        <v>9</v>
      </c>
      <c r="Z1055" s="66" t="s">
        <v>262</v>
      </c>
      <c r="AA1055" s="116" t="s">
        <v>2130</v>
      </c>
      <c r="AB1055" s="116" t="s">
        <v>387</v>
      </c>
      <c r="AC1055" s="118" t="s">
        <v>610</v>
      </c>
      <c r="AD1055" s="68" t="s">
        <v>2128</v>
      </c>
      <c r="AE1055" s="112"/>
      <c r="AF1055" s="112"/>
    </row>
    <row r="1056" spans="1:32" s="3" customFormat="1" ht="18" customHeight="1" x14ac:dyDescent="0.3">
      <c r="A1056" s="60">
        <v>141005</v>
      </c>
      <c r="B1056" s="60">
        <v>1</v>
      </c>
      <c r="C1056" s="60">
        <v>16</v>
      </c>
      <c r="D1056" s="60">
        <v>9</v>
      </c>
      <c r="E1056" s="60">
        <v>20</v>
      </c>
      <c r="F1056" s="60">
        <v>9</v>
      </c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>
        <f>B1056+C1056+D1056+E1056+F1056</f>
        <v>55</v>
      </c>
      <c r="R1056" s="60">
        <v>2</v>
      </c>
      <c r="S1056" s="61">
        <f>Q1056/100</f>
        <v>0.55000000000000004</v>
      </c>
      <c r="T1056" s="62" t="s">
        <v>426</v>
      </c>
      <c r="U1056" s="63" t="s">
        <v>1649</v>
      </c>
      <c r="V1056" s="64" t="s">
        <v>1650</v>
      </c>
      <c r="W1056" s="63" t="s">
        <v>310</v>
      </c>
      <c r="X1056" s="65" t="s">
        <v>156</v>
      </c>
      <c r="Y1056" s="59">
        <v>9</v>
      </c>
      <c r="Z1056" s="66" t="s">
        <v>262</v>
      </c>
      <c r="AA1056" s="65" t="s">
        <v>1645</v>
      </c>
      <c r="AB1056" s="65" t="s">
        <v>1646</v>
      </c>
      <c r="AC1056" s="67" t="s">
        <v>218</v>
      </c>
      <c r="AD1056" s="68" t="s">
        <v>2128</v>
      </c>
      <c r="AE1056" s="15"/>
      <c r="AF1056" s="20"/>
    </row>
    <row r="1057" spans="1:32" s="3" customFormat="1" ht="18" customHeight="1" x14ac:dyDescent="0.3">
      <c r="A1057" s="60" t="s">
        <v>84</v>
      </c>
      <c r="B1057" s="60">
        <v>7</v>
      </c>
      <c r="C1057" s="60">
        <v>8</v>
      </c>
      <c r="D1057" s="60">
        <v>22</v>
      </c>
      <c r="E1057" s="60">
        <v>17</v>
      </c>
      <c r="F1057" s="60">
        <v>0</v>
      </c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>
        <f>B1057+C1057+D1057+E1057+F1057</f>
        <v>54</v>
      </c>
      <c r="R1057" s="60">
        <v>2</v>
      </c>
      <c r="S1057" s="61">
        <f>Q1057/100</f>
        <v>0.54</v>
      </c>
      <c r="T1057" s="62" t="s">
        <v>426</v>
      </c>
      <c r="U1057" s="63" t="s">
        <v>1957</v>
      </c>
      <c r="V1057" s="64" t="s">
        <v>183</v>
      </c>
      <c r="W1057" s="63" t="s">
        <v>181</v>
      </c>
      <c r="X1057" s="65" t="s">
        <v>165</v>
      </c>
      <c r="Y1057" s="59">
        <v>9</v>
      </c>
      <c r="Z1057" s="66" t="s">
        <v>272</v>
      </c>
      <c r="AA1057" s="65" t="s">
        <v>1953</v>
      </c>
      <c r="AB1057" s="65" t="s">
        <v>1030</v>
      </c>
      <c r="AC1057" s="67" t="s">
        <v>226</v>
      </c>
      <c r="AD1057" s="38" t="s">
        <v>2093</v>
      </c>
      <c r="AE1057" s="20"/>
      <c r="AF1057" s="20"/>
    </row>
    <row r="1058" spans="1:32" s="3" customFormat="1" ht="18" customHeight="1" x14ac:dyDescent="0.3">
      <c r="A1058" s="60" t="s">
        <v>88</v>
      </c>
      <c r="B1058" s="60">
        <v>3</v>
      </c>
      <c r="C1058" s="60">
        <v>13</v>
      </c>
      <c r="D1058" s="60">
        <v>17</v>
      </c>
      <c r="E1058" s="60">
        <v>14</v>
      </c>
      <c r="F1058" s="60">
        <v>7</v>
      </c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>
        <f>B1058+C1058+D1058+E1058+F1058</f>
        <v>54</v>
      </c>
      <c r="R1058" s="60">
        <v>9</v>
      </c>
      <c r="S1058" s="61">
        <f>Q1058/100</f>
        <v>0.54</v>
      </c>
      <c r="T1058" s="62" t="s">
        <v>427</v>
      </c>
      <c r="U1058" s="63" t="s">
        <v>267</v>
      </c>
      <c r="V1058" s="64" t="s">
        <v>173</v>
      </c>
      <c r="W1058" s="63" t="s">
        <v>192</v>
      </c>
      <c r="X1058" s="65" t="s">
        <v>130</v>
      </c>
      <c r="Y1058" s="59">
        <v>9</v>
      </c>
      <c r="Z1058" s="66" t="s">
        <v>262</v>
      </c>
      <c r="AA1058" s="65" t="s">
        <v>418</v>
      </c>
      <c r="AB1058" s="65" t="s">
        <v>269</v>
      </c>
      <c r="AC1058" s="67" t="s">
        <v>275</v>
      </c>
      <c r="AD1058" s="68" t="s">
        <v>2128</v>
      </c>
      <c r="AE1058" s="15"/>
      <c r="AF1058" s="15"/>
    </row>
    <row r="1059" spans="1:32" s="3" customFormat="1" ht="18" customHeight="1" x14ac:dyDescent="0.3">
      <c r="A1059" s="60" t="s">
        <v>94</v>
      </c>
      <c r="B1059" s="60">
        <v>5</v>
      </c>
      <c r="C1059" s="60">
        <v>14</v>
      </c>
      <c r="D1059" s="60">
        <v>12</v>
      </c>
      <c r="E1059" s="60">
        <v>13</v>
      </c>
      <c r="F1059" s="60">
        <v>10</v>
      </c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>
        <f>B1059+C1059+D1059+E1059+F1059</f>
        <v>54</v>
      </c>
      <c r="R1059" s="60">
        <v>9</v>
      </c>
      <c r="S1059" s="61">
        <f>Q1059/100</f>
        <v>0.54</v>
      </c>
      <c r="T1059" s="62" t="s">
        <v>427</v>
      </c>
      <c r="U1059" s="63" t="s">
        <v>280</v>
      </c>
      <c r="V1059" s="64" t="s">
        <v>265</v>
      </c>
      <c r="W1059" s="63" t="s">
        <v>281</v>
      </c>
      <c r="X1059" s="65" t="s">
        <v>130</v>
      </c>
      <c r="Y1059" s="59">
        <v>9</v>
      </c>
      <c r="Z1059" s="66" t="s">
        <v>272</v>
      </c>
      <c r="AA1059" s="65" t="s">
        <v>418</v>
      </c>
      <c r="AB1059" s="65" t="s">
        <v>269</v>
      </c>
      <c r="AC1059" s="67" t="s">
        <v>275</v>
      </c>
      <c r="AD1059" s="68" t="s">
        <v>2128</v>
      </c>
      <c r="AE1059" s="15"/>
      <c r="AF1059" s="15"/>
    </row>
    <row r="1060" spans="1:32" s="3" customFormat="1" ht="18" customHeight="1" x14ac:dyDescent="0.3">
      <c r="A1060" s="60" t="s">
        <v>83</v>
      </c>
      <c r="B1060" s="60">
        <v>4</v>
      </c>
      <c r="C1060" s="60">
        <v>7</v>
      </c>
      <c r="D1060" s="60">
        <v>21</v>
      </c>
      <c r="E1060" s="60">
        <v>20</v>
      </c>
      <c r="F1060" s="60">
        <v>0</v>
      </c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>
        <f>B1060+C1060+D1060+E1060+F1060</f>
        <v>52</v>
      </c>
      <c r="R1060" s="60">
        <v>1</v>
      </c>
      <c r="S1060" s="61">
        <f>Q1060/100</f>
        <v>0.52</v>
      </c>
      <c r="T1060" s="62" t="s">
        <v>428</v>
      </c>
      <c r="U1060" s="63" t="s">
        <v>1058</v>
      </c>
      <c r="V1060" s="64" t="s">
        <v>491</v>
      </c>
      <c r="W1060" s="63" t="s">
        <v>322</v>
      </c>
      <c r="X1060" s="65" t="s">
        <v>144</v>
      </c>
      <c r="Y1060" s="59">
        <v>9</v>
      </c>
      <c r="Z1060" s="66" t="s">
        <v>398</v>
      </c>
      <c r="AA1060" s="65" t="s">
        <v>1055</v>
      </c>
      <c r="AB1060" s="65" t="s">
        <v>1037</v>
      </c>
      <c r="AC1060" s="67" t="s">
        <v>281</v>
      </c>
      <c r="AD1060" s="68" t="s">
        <v>2128</v>
      </c>
      <c r="AE1060" s="20"/>
      <c r="AF1060" s="20"/>
    </row>
    <row r="1061" spans="1:32" s="3" customFormat="1" ht="18" customHeight="1" x14ac:dyDescent="0.3">
      <c r="A1061" s="60" t="s">
        <v>87</v>
      </c>
      <c r="B1061" s="60">
        <v>4</v>
      </c>
      <c r="C1061" s="60">
        <v>18</v>
      </c>
      <c r="D1061" s="60">
        <v>6</v>
      </c>
      <c r="E1061" s="60">
        <v>14</v>
      </c>
      <c r="F1061" s="60">
        <v>10</v>
      </c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>
        <f>B1061+C1061+D1061+E1061+F1061</f>
        <v>52</v>
      </c>
      <c r="R1061" s="60">
        <v>10</v>
      </c>
      <c r="S1061" s="61">
        <f>Q1061/100</f>
        <v>0.52</v>
      </c>
      <c r="T1061" s="62" t="s">
        <v>427</v>
      </c>
      <c r="U1061" s="63" t="s">
        <v>266</v>
      </c>
      <c r="V1061" s="64" t="s">
        <v>217</v>
      </c>
      <c r="W1061" s="63" t="s">
        <v>199</v>
      </c>
      <c r="X1061" s="65" t="s">
        <v>130</v>
      </c>
      <c r="Y1061" s="59">
        <v>9</v>
      </c>
      <c r="Z1061" s="66" t="s">
        <v>262</v>
      </c>
      <c r="AA1061" s="65" t="s">
        <v>418</v>
      </c>
      <c r="AB1061" s="65" t="s">
        <v>269</v>
      </c>
      <c r="AC1061" s="67" t="s">
        <v>275</v>
      </c>
      <c r="AD1061" s="68" t="s">
        <v>2128</v>
      </c>
      <c r="AE1061" s="15"/>
      <c r="AF1061" s="15"/>
    </row>
    <row r="1062" spans="1:32" s="3" customFormat="1" ht="18" customHeight="1" x14ac:dyDescent="0.3">
      <c r="A1062" s="60" t="s">
        <v>85</v>
      </c>
      <c r="B1062" s="60">
        <v>5</v>
      </c>
      <c r="C1062" s="60">
        <v>15</v>
      </c>
      <c r="D1062" s="60">
        <v>0</v>
      </c>
      <c r="E1062" s="60">
        <v>20</v>
      </c>
      <c r="F1062" s="60">
        <v>11</v>
      </c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>
        <f>B1062+C1062+D1062+E1062+F1062</f>
        <v>51</v>
      </c>
      <c r="R1062" s="60">
        <v>1</v>
      </c>
      <c r="S1062" s="61">
        <f>Q1062/100</f>
        <v>0.51</v>
      </c>
      <c r="T1062" s="62" t="s">
        <v>428</v>
      </c>
      <c r="U1062" s="63" t="s">
        <v>773</v>
      </c>
      <c r="V1062" s="64" t="s">
        <v>774</v>
      </c>
      <c r="W1062" s="63" t="s">
        <v>690</v>
      </c>
      <c r="X1062" s="65" t="s">
        <v>138</v>
      </c>
      <c r="Y1062" s="59">
        <v>9</v>
      </c>
      <c r="Z1062" s="66" t="s">
        <v>772</v>
      </c>
      <c r="AA1062" s="65" t="s">
        <v>730</v>
      </c>
      <c r="AB1062" s="65" t="s">
        <v>274</v>
      </c>
      <c r="AC1062" s="67" t="s">
        <v>731</v>
      </c>
      <c r="AD1062" s="68" t="s">
        <v>2128</v>
      </c>
      <c r="AE1062" s="20"/>
      <c r="AF1062" s="20"/>
    </row>
    <row r="1063" spans="1:32" s="112" customFormat="1" ht="18" customHeight="1" x14ac:dyDescent="0.3">
      <c r="A1063" s="60" t="s">
        <v>83</v>
      </c>
      <c r="B1063" s="60">
        <v>3</v>
      </c>
      <c r="C1063" s="60">
        <v>12</v>
      </c>
      <c r="D1063" s="60">
        <v>18</v>
      </c>
      <c r="E1063" s="60">
        <v>6</v>
      </c>
      <c r="F1063" s="60">
        <v>12</v>
      </c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>
        <f>B1063+C1063+D1063+E1063+F1063</f>
        <v>51</v>
      </c>
      <c r="R1063" s="60">
        <v>1</v>
      </c>
      <c r="S1063" s="61">
        <v>0.51</v>
      </c>
      <c r="T1063" s="62" t="s">
        <v>428</v>
      </c>
      <c r="U1063" s="63" t="s">
        <v>992</v>
      </c>
      <c r="V1063" s="64" t="s">
        <v>183</v>
      </c>
      <c r="W1063" s="63" t="s">
        <v>310</v>
      </c>
      <c r="X1063" s="65" t="s">
        <v>142</v>
      </c>
      <c r="Y1063" s="59">
        <v>9</v>
      </c>
      <c r="Z1063" s="66" t="s">
        <v>344</v>
      </c>
      <c r="AA1063" s="65" t="s">
        <v>974</v>
      </c>
      <c r="AB1063" s="65" t="s">
        <v>432</v>
      </c>
      <c r="AC1063" s="65" t="s">
        <v>192</v>
      </c>
      <c r="AD1063" s="68" t="s">
        <v>2128</v>
      </c>
      <c r="AE1063" s="20"/>
      <c r="AF1063" s="20"/>
    </row>
    <row r="1064" spans="1:32" s="112" customFormat="1" ht="18" customHeight="1" x14ac:dyDescent="0.3">
      <c r="A1064" s="60" t="s">
        <v>84</v>
      </c>
      <c r="B1064" s="60">
        <v>4</v>
      </c>
      <c r="C1064" s="60">
        <v>15</v>
      </c>
      <c r="D1064" s="60">
        <v>19</v>
      </c>
      <c r="E1064" s="60">
        <v>13</v>
      </c>
      <c r="F1064" s="60">
        <v>0</v>
      </c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>
        <f>B1064+C1064+D1064+E1064+F1064</f>
        <v>51</v>
      </c>
      <c r="R1064" s="60">
        <v>1</v>
      </c>
      <c r="S1064" s="61">
        <f>Q1064/100</f>
        <v>0.51</v>
      </c>
      <c r="T1064" s="62" t="s">
        <v>428</v>
      </c>
      <c r="U1064" s="63" t="s">
        <v>2061</v>
      </c>
      <c r="V1064" s="64" t="s">
        <v>183</v>
      </c>
      <c r="W1064" s="63" t="s">
        <v>322</v>
      </c>
      <c r="X1064" s="65" t="s">
        <v>169</v>
      </c>
      <c r="Y1064" s="59">
        <v>9</v>
      </c>
      <c r="Z1064" s="66" t="s">
        <v>344</v>
      </c>
      <c r="AA1064" s="65" t="s">
        <v>510</v>
      </c>
      <c r="AB1064" s="65"/>
      <c r="AC1064" s="65"/>
      <c r="AD1064" s="68" t="s">
        <v>2128</v>
      </c>
      <c r="AE1064" s="15"/>
      <c r="AF1064" s="15"/>
    </row>
    <row r="1065" spans="1:32" s="112" customFormat="1" ht="18" customHeight="1" x14ac:dyDescent="0.3">
      <c r="A1065" s="60" t="s">
        <v>83</v>
      </c>
      <c r="B1065" s="60">
        <v>5</v>
      </c>
      <c r="C1065" s="60">
        <v>15</v>
      </c>
      <c r="D1065" s="60">
        <v>0</v>
      </c>
      <c r="E1065" s="60">
        <v>20</v>
      </c>
      <c r="F1065" s="60">
        <v>11</v>
      </c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>
        <f>B1065+C1065+D1065+E1065+F1065</f>
        <v>51</v>
      </c>
      <c r="R1065" s="60">
        <v>1</v>
      </c>
      <c r="S1065" s="61">
        <f>Q1065/100</f>
        <v>0.51</v>
      </c>
      <c r="T1065" s="62" t="s">
        <v>428</v>
      </c>
      <c r="U1065" s="63" t="s">
        <v>771</v>
      </c>
      <c r="V1065" s="64" t="s">
        <v>173</v>
      </c>
      <c r="W1065" s="63" t="s">
        <v>192</v>
      </c>
      <c r="X1065" s="65" t="s">
        <v>138</v>
      </c>
      <c r="Y1065" s="59">
        <v>9</v>
      </c>
      <c r="Z1065" s="66" t="s">
        <v>772</v>
      </c>
      <c r="AA1065" s="65" t="s">
        <v>730</v>
      </c>
      <c r="AB1065" s="65" t="s">
        <v>274</v>
      </c>
      <c r="AC1065" s="65" t="s">
        <v>731</v>
      </c>
      <c r="AD1065" s="68" t="s">
        <v>2128</v>
      </c>
      <c r="AE1065" s="20"/>
      <c r="AF1065" s="20"/>
    </row>
    <row r="1066" spans="1:32" s="112" customFormat="1" ht="18" customHeight="1" x14ac:dyDescent="0.3">
      <c r="A1066" s="60" t="s">
        <v>83</v>
      </c>
      <c r="B1066" s="60">
        <v>6</v>
      </c>
      <c r="C1066" s="60">
        <v>10</v>
      </c>
      <c r="D1066" s="60">
        <v>21</v>
      </c>
      <c r="E1066" s="60">
        <v>13</v>
      </c>
      <c r="F1066" s="60">
        <v>0</v>
      </c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>
        <f>B1066+C1066+D1066+E1066+F1066</f>
        <v>50</v>
      </c>
      <c r="R1066" s="60">
        <v>1</v>
      </c>
      <c r="S1066" s="61">
        <f>Q1066/100</f>
        <v>0.5</v>
      </c>
      <c r="T1066" s="62" t="s">
        <v>428</v>
      </c>
      <c r="U1066" s="63" t="s">
        <v>801</v>
      </c>
      <c r="V1066" s="64" t="s">
        <v>217</v>
      </c>
      <c r="W1066" s="63" t="s">
        <v>802</v>
      </c>
      <c r="X1066" s="65" t="s">
        <v>139</v>
      </c>
      <c r="Y1066" s="59">
        <v>9</v>
      </c>
      <c r="Z1066" s="66" t="s">
        <v>398</v>
      </c>
      <c r="AA1066" s="65" t="s">
        <v>795</v>
      </c>
      <c r="AB1066" s="65" t="s">
        <v>567</v>
      </c>
      <c r="AC1066" s="65" t="s">
        <v>281</v>
      </c>
      <c r="AD1066" s="68" t="s">
        <v>2128</v>
      </c>
      <c r="AE1066" s="20"/>
      <c r="AF1066" s="20"/>
    </row>
    <row r="1067" spans="1:32" s="3" customFormat="1" ht="18" customHeight="1" x14ac:dyDescent="0.3">
      <c r="A1067" s="60">
        <v>141006</v>
      </c>
      <c r="B1067" s="60">
        <v>0</v>
      </c>
      <c r="C1067" s="60">
        <v>16</v>
      </c>
      <c r="D1067" s="60">
        <v>10</v>
      </c>
      <c r="E1067" s="60">
        <v>16</v>
      </c>
      <c r="F1067" s="60">
        <v>7</v>
      </c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>
        <f>B1067+C1067+D1067+E1067+F1067</f>
        <v>49</v>
      </c>
      <c r="R1067" s="60">
        <v>3</v>
      </c>
      <c r="S1067" s="61">
        <f>Q1067/100</f>
        <v>0.49</v>
      </c>
      <c r="T1067" s="62" t="s">
        <v>427</v>
      </c>
      <c r="U1067" s="63" t="s">
        <v>266</v>
      </c>
      <c r="V1067" s="64" t="s">
        <v>217</v>
      </c>
      <c r="W1067" s="63" t="s">
        <v>223</v>
      </c>
      <c r="X1067" s="65" t="s">
        <v>156</v>
      </c>
      <c r="Y1067" s="59">
        <v>9</v>
      </c>
      <c r="Z1067" s="66" t="s">
        <v>262</v>
      </c>
      <c r="AA1067" s="65" t="s">
        <v>1645</v>
      </c>
      <c r="AB1067" s="65" t="s">
        <v>1646</v>
      </c>
      <c r="AC1067" s="67" t="s">
        <v>218</v>
      </c>
      <c r="AD1067" s="68" t="s">
        <v>2128</v>
      </c>
      <c r="AE1067" s="15"/>
      <c r="AF1067" s="20"/>
    </row>
    <row r="1068" spans="1:32" s="3" customFormat="1" ht="18" customHeight="1" x14ac:dyDescent="0.3">
      <c r="A1068" s="60">
        <v>141004</v>
      </c>
      <c r="B1068" s="60">
        <v>1</v>
      </c>
      <c r="C1068" s="60">
        <v>16</v>
      </c>
      <c r="D1068" s="60">
        <v>7</v>
      </c>
      <c r="E1068" s="60">
        <v>16</v>
      </c>
      <c r="F1068" s="60">
        <v>7</v>
      </c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>
        <f>B1068+C1068+D1068+E1068+F1068</f>
        <v>47</v>
      </c>
      <c r="R1068" s="60">
        <v>4</v>
      </c>
      <c r="S1068" s="61">
        <f>Q1068/100</f>
        <v>0.47</v>
      </c>
      <c r="T1068" s="62" t="s">
        <v>427</v>
      </c>
      <c r="U1068" s="63" t="s">
        <v>1651</v>
      </c>
      <c r="V1068" s="64" t="s">
        <v>265</v>
      </c>
      <c r="W1068" s="63" t="s">
        <v>281</v>
      </c>
      <c r="X1068" s="65" t="s">
        <v>156</v>
      </c>
      <c r="Y1068" s="59">
        <v>9</v>
      </c>
      <c r="Z1068" s="66" t="s">
        <v>262</v>
      </c>
      <c r="AA1068" s="65" t="s">
        <v>1645</v>
      </c>
      <c r="AB1068" s="65" t="s">
        <v>1646</v>
      </c>
      <c r="AC1068" s="67" t="s">
        <v>218</v>
      </c>
      <c r="AD1068" s="68" t="s">
        <v>2128</v>
      </c>
      <c r="AE1068" s="15"/>
      <c r="AF1068" s="20"/>
    </row>
    <row r="1069" spans="1:32" s="3" customFormat="1" ht="18" customHeight="1" x14ac:dyDescent="0.3">
      <c r="A1069" s="60" t="s">
        <v>84</v>
      </c>
      <c r="B1069" s="60">
        <v>4</v>
      </c>
      <c r="C1069" s="60">
        <v>5</v>
      </c>
      <c r="D1069" s="60">
        <v>22</v>
      </c>
      <c r="E1069" s="60">
        <v>15</v>
      </c>
      <c r="F1069" s="60">
        <v>0</v>
      </c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>
        <f>B1069+C1069+D1069+E1069+F1069</f>
        <v>46</v>
      </c>
      <c r="R1069" s="60">
        <v>2</v>
      </c>
      <c r="S1069" s="61">
        <v>0.46</v>
      </c>
      <c r="T1069" s="62" t="s">
        <v>426</v>
      </c>
      <c r="U1069" s="63" t="s">
        <v>993</v>
      </c>
      <c r="V1069" s="64" t="s">
        <v>633</v>
      </c>
      <c r="W1069" s="63" t="s">
        <v>238</v>
      </c>
      <c r="X1069" s="65" t="s">
        <v>142</v>
      </c>
      <c r="Y1069" s="59">
        <v>9</v>
      </c>
      <c r="Z1069" s="66" t="s">
        <v>262</v>
      </c>
      <c r="AA1069" s="65" t="s">
        <v>974</v>
      </c>
      <c r="AB1069" s="65" t="s">
        <v>432</v>
      </c>
      <c r="AC1069" s="67" t="s">
        <v>192</v>
      </c>
      <c r="AD1069" s="68" t="s">
        <v>2128</v>
      </c>
      <c r="AE1069" s="20"/>
      <c r="AF1069" s="20"/>
    </row>
    <row r="1070" spans="1:32" s="3" customFormat="1" ht="18" customHeight="1" x14ac:dyDescent="0.3">
      <c r="A1070" s="60" t="s">
        <v>84</v>
      </c>
      <c r="B1070" s="60">
        <v>5</v>
      </c>
      <c r="C1070" s="60">
        <v>9</v>
      </c>
      <c r="D1070" s="60">
        <v>0</v>
      </c>
      <c r="E1070" s="60">
        <v>19</v>
      </c>
      <c r="F1070" s="60">
        <v>11</v>
      </c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>
        <f>B1070+C1070+D1070+E1070+F1070</f>
        <v>44</v>
      </c>
      <c r="R1070" s="60">
        <v>2</v>
      </c>
      <c r="S1070" s="61">
        <f>Q1070/100</f>
        <v>0.44</v>
      </c>
      <c r="T1070" s="62" t="s">
        <v>426</v>
      </c>
      <c r="U1070" s="63" t="s">
        <v>775</v>
      </c>
      <c r="V1070" s="64" t="s">
        <v>776</v>
      </c>
      <c r="W1070" s="63" t="s">
        <v>226</v>
      </c>
      <c r="X1070" s="65" t="s">
        <v>138</v>
      </c>
      <c r="Y1070" s="59">
        <v>9</v>
      </c>
      <c r="Z1070" s="66" t="s">
        <v>772</v>
      </c>
      <c r="AA1070" s="65" t="s">
        <v>730</v>
      </c>
      <c r="AB1070" s="65" t="s">
        <v>274</v>
      </c>
      <c r="AC1070" s="67" t="s">
        <v>731</v>
      </c>
      <c r="AD1070" s="68" t="s">
        <v>2128</v>
      </c>
      <c r="AE1070" s="20"/>
      <c r="AF1070" s="20"/>
    </row>
    <row r="1071" spans="1:32" s="3" customFormat="1" ht="18" customHeight="1" x14ac:dyDescent="0.3">
      <c r="A1071" s="60" t="s">
        <v>86</v>
      </c>
      <c r="B1071" s="60">
        <v>3</v>
      </c>
      <c r="C1071" s="60">
        <v>11</v>
      </c>
      <c r="D1071" s="60">
        <v>11</v>
      </c>
      <c r="E1071" s="60">
        <v>18</v>
      </c>
      <c r="F1071" s="60">
        <v>0</v>
      </c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>
        <f>B1071+C1071+D1071+E1071+F1071</f>
        <v>43</v>
      </c>
      <c r="R1071" s="60">
        <v>2</v>
      </c>
      <c r="S1071" s="61">
        <f>Q1071/100</f>
        <v>0.43</v>
      </c>
      <c r="T1071" s="62" t="s">
        <v>426</v>
      </c>
      <c r="U1071" s="63" t="s">
        <v>2062</v>
      </c>
      <c r="V1071" s="64" t="s">
        <v>940</v>
      </c>
      <c r="W1071" s="63" t="s">
        <v>319</v>
      </c>
      <c r="X1071" s="65" t="s">
        <v>169</v>
      </c>
      <c r="Y1071" s="59">
        <v>9</v>
      </c>
      <c r="Z1071" s="66" t="s">
        <v>398</v>
      </c>
      <c r="AA1071" s="65" t="s">
        <v>510</v>
      </c>
      <c r="AB1071" s="65"/>
      <c r="AC1071" s="67"/>
      <c r="AD1071" s="68" t="s">
        <v>2128</v>
      </c>
      <c r="AE1071" s="15"/>
      <c r="AF1071" s="15"/>
    </row>
    <row r="1072" spans="1:32" s="3" customFormat="1" ht="18" customHeight="1" x14ac:dyDescent="0.3">
      <c r="A1072" s="60" t="s">
        <v>86</v>
      </c>
      <c r="B1072" s="60">
        <v>5</v>
      </c>
      <c r="C1072" s="60">
        <v>15</v>
      </c>
      <c r="D1072" s="60">
        <v>0</v>
      </c>
      <c r="E1072" s="60">
        <v>12</v>
      </c>
      <c r="F1072" s="60">
        <v>11</v>
      </c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>
        <f>B1072+C1072+D1072+E1072+F1072</f>
        <v>43</v>
      </c>
      <c r="R1072" s="60">
        <v>3</v>
      </c>
      <c r="S1072" s="61">
        <f>Q1072/100</f>
        <v>0.43</v>
      </c>
      <c r="T1072" s="62" t="s">
        <v>427</v>
      </c>
      <c r="U1072" s="63" t="s">
        <v>777</v>
      </c>
      <c r="V1072" s="64" t="s">
        <v>173</v>
      </c>
      <c r="W1072" s="63" t="s">
        <v>778</v>
      </c>
      <c r="X1072" s="65" t="s">
        <v>138</v>
      </c>
      <c r="Y1072" s="59">
        <v>9</v>
      </c>
      <c r="Z1072" s="66" t="s">
        <v>772</v>
      </c>
      <c r="AA1072" s="65" t="s">
        <v>730</v>
      </c>
      <c r="AB1072" s="65" t="s">
        <v>274</v>
      </c>
      <c r="AC1072" s="67" t="s">
        <v>731</v>
      </c>
      <c r="AD1072" s="68" t="s">
        <v>2128</v>
      </c>
      <c r="AE1072" s="20"/>
      <c r="AF1072" s="20"/>
    </row>
    <row r="1073" spans="1:32" s="3" customFormat="1" ht="18" customHeight="1" x14ac:dyDescent="0.3">
      <c r="A1073" s="60" t="s">
        <v>84</v>
      </c>
      <c r="B1073" s="60">
        <v>3</v>
      </c>
      <c r="C1073" s="60">
        <v>10</v>
      </c>
      <c r="D1073" s="60">
        <v>16</v>
      </c>
      <c r="E1073" s="60">
        <v>13</v>
      </c>
      <c r="F1073" s="60">
        <v>0</v>
      </c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>
        <f>B1073+C1073+D1073+E1073+F1073</f>
        <v>42</v>
      </c>
      <c r="R1073" s="60">
        <v>1</v>
      </c>
      <c r="S1073" s="61">
        <f>Q1073/100</f>
        <v>0.42</v>
      </c>
      <c r="T1073" s="62" t="s">
        <v>426</v>
      </c>
      <c r="U1073" s="63" t="s">
        <v>1518</v>
      </c>
      <c r="V1073" s="64" t="s">
        <v>645</v>
      </c>
      <c r="W1073" s="63" t="s">
        <v>299</v>
      </c>
      <c r="X1073" s="65" t="s">
        <v>153</v>
      </c>
      <c r="Y1073" s="59">
        <v>9</v>
      </c>
      <c r="Z1073" s="66" t="s">
        <v>398</v>
      </c>
      <c r="AA1073" s="65" t="s">
        <v>1470</v>
      </c>
      <c r="AB1073" s="65" t="s">
        <v>362</v>
      </c>
      <c r="AC1073" s="67" t="s">
        <v>226</v>
      </c>
      <c r="AD1073" s="68" t="s">
        <v>2128</v>
      </c>
      <c r="AE1073" s="20"/>
      <c r="AF1073" s="20"/>
    </row>
    <row r="1074" spans="1:32" s="3" customFormat="1" ht="18" customHeight="1" x14ac:dyDescent="0.3">
      <c r="A1074" s="60" t="s">
        <v>83</v>
      </c>
      <c r="B1074" s="60">
        <v>2</v>
      </c>
      <c r="C1074" s="60">
        <v>13</v>
      </c>
      <c r="D1074" s="60">
        <v>21</v>
      </c>
      <c r="E1074" s="60">
        <v>4</v>
      </c>
      <c r="F1074" s="60">
        <v>1</v>
      </c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>
        <f>B1074+C1074+D1074+E1074+F1074</f>
        <v>41</v>
      </c>
      <c r="R1074" s="60">
        <v>1</v>
      </c>
      <c r="S1074" s="61">
        <f>Q1074/100</f>
        <v>0.41</v>
      </c>
      <c r="T1074" s="62" t="s">
        <v>426</v>
      </c>
      <c r="U1074" s="63" t="s">
        <v>1719</v>
      </c>
      <c r="V1074" s="64" t="s">
        <v>265</v>
      </c>
      <c r="W1074" s="63" t="s">
        <v>187</v>
      </c>
      <c r="X1074" s="65" t="s">
        <v>2081</v>
      </c>
      <c r="Y1074" s="59">
        <v>9</v>
      </c>
      <c r="Z1074" s="66" t="s">
        <v>314</v>
      </c>
      <c r="AA1074" s="65" t="s">
        <v>1720</v>
      </c>
      <c r="AB1074" s="65" t="s">
        <v>715</v>
      </c>
      <c r="AC1074" s="67" t="s">
        <v>187</v>
      </c>
      <c r="AD1074" s="68" t="s">
        <v>2128</v>
      </c>
      <c r="AE1074" s="20"/>
      <c r="AF1074" s="20"/>
    </row>
    <row r="1075" spans="1:32" s="3" customFormat="1" ht="18" customHeight="1" x14ac:dyDescent="0.3">
      <c r="A1075" s="60" t="s">
        <v>85</v>
      </c>
      <c r="B1075" s="60">
        <v>5</v>
      </c>
      <c r="C1075" s="60">
        <v>8</v>
      </c>
      <c r="D1075" s="60">
        <v>19</v>
      </c>
      <c r="E1075" s="60">
        <v>7</v>
      </c>
      <c r="F1075" s="60">
        <v>0</v>
      </c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>
        <f>B1075+C1075+D1075+E1075+F1075</f>
        <v>39</v>
      </c>
      <c r="R1075" s="60">
        <v>3</v>
      </c>
      <c r="S1075" s="61">
        <f>Q1075/100</f>
        <v>0.39</v>
      </c>
      <c r="T1075" s="62" t="s">
        <v>427</v>
      </c>
      <c r="U1075" s="63" t="s">
        <v>815</v>
      </c>
      <c r="V1075" s="64" t="s">
        <v>217</v>
      </c>
      <c r="W1075" s="63" t="s">
        <v>1958</v>
      </c>
      <c r="X1075" s="65" t="s">
        <v>165</v>
      </c>
      <c r="Y1075" s="59">
        <v>9</v>
      </c>
      <c r="Z1075" s="66" t="s">
        <v>788</v>
      </c>
      <c r="AA1075" s="65" t="s">
        <v>1908</v>
      </c>
      <c r="AB1075" s="65" t="s">
        <v>1909</v>
      </c>
      <c r="AC1075" s="67" t="s">
        <v>610</v>
      </c>
      <c r="AD1075" s="38" t="s">
        <v>2093</v>
      </c>
      <c r="AE1075" s="20"/>
      <c r="AF1075" s="20"/>
    </row>
    <row r="1076" spans="1:32" s="20" customFormat="1" ht="18" customHeight="1" x14ac:dyDescent="0.3">
      <c r="A1076" s="60" t="s">
        <v>86</v>
      </c>
      <c r="B1076" s="60">
        <v>4</v>
      </c>
      <c r="C1076" s="60">
        <v>7</v>
      </c>
      <c r="D1076" s="60">
        <v>16</v>
      </c>
      <c r="E1076" s="60">
        <v>9</v>
      </c>
      <c r="F1076" s="60">
        <v>0</v>
      </c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>
        <f>B1076+C1076+D1076+E1076+F1076</f>
        <v>36</v>
      </c>
      <c r="R1076" s="60">
        <v>2</v>
      </c>
      <c r="S1076" s="61">
        <f>Q1076/100</f>
        <v>0.36</v>
      </c>
      <c r="T1076" s="62" t="s">
        <v>427</v>
      </c>
      <c r="U1076" s="63" t="s">
        <v>1220</v>
      </c>
      <c r="V1076" s="64" t="s">
        <v>198</v>
      </c>
      <c r="W1076" s="63" t="s">
        <v>214</v>
      </c>
      <c r="X1076" s="65" t="s">
        <v>148</v>
      </c>
      <c r="Y1076" s="59">
        <v>9</v>
      </c>
      <c r="Z1076" s="66" t="s">
        <v>193</v>
      </c>
      <c r="AA1076" s="65" t="s">
        <v>510</v>
      </c>
      <c r="AB1076" s="65"/>
      <c r="AC1076" s="67"/>
      <c r="AD1076" s="38" t="s">
        <v>2093</v>
      </c>
      <c r="AE1076" s="15"/>
      <c r="AF1076" s="15"/>
    </row>
    <row r="1077" spans="1:32" s="15" customFormat="1" ht="18" customHeight="1" x14ac:dyDescent="0.3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41"/>
      <c r="T1077" s="82"/>
      <c r="U1077" s="78" t="s">
        <v>2116</v>
      </c>
      <c r="V1077" s="79" t="s">
        <v>2117</v>
      </c>
      <c r="W1077" s="78" t="s">
        <v>310</v>
      </c>
      <c r="X1077" s="78" t="s">
        <v>153</v>
      </c>
      <c r="Y1077" s="80">
        <v>9</v>
      </c>
      <c r="Z1077" s="80"/>
      <c r="AA1077" s="78"/>
      <c r="AB1077" s="44"/>
      <c r="AC1077" s="53"/>
      <c r="AD1077" s="38" t="s">
        <v>2093</v>
      </c>
      <c r="AE1077"/>
      <c r="AF1077"/>
    </row>
    <row r="1078" spans="1:32" s="15" customFormat="1" ht="18" customHeight="1" x14ac:dyDescent="0.3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41"/>
      <c r="T1078" s="82"/>
      <c r="U1078" s="78" t="s">
        <v>2121</v>
      </c>
      <c r="V1078" s="79" t="s">
        <v>2122</v>
      </c>
      <c r="W1078" s="78" t="s">
        <v>340</v>
      </c>
      <c r="X1078" s="78" t="s">
        <v>153</v>
      </c>
      <c r="Y1078" s="80">
        <v>9</v>
      </c>
      <c r="Z1078" s="80"/>
      <c r="AA1078" s="78"/>
      <c r="AB1078" s="44"/>
      <c r="AC1078" s="53"/>
      <c r="AD1078" s="38" t="s">
        <v>2093</v>
      </c>
      <c r="AE1078"/>
      <c r="AF1078"/>
    </row>
    <row r="1079" spans="1:32" s="15" customFormat="1" ht="18" customHeight="1" x14ac:dyDescent="0.3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41"/>
      <c r="T1079" s="82"/>
      <c r="U1079" s="78" t="s">
        <v>2115</v>
      </c>
      <c r="V1079" s="79" t="s">
        <v>177</v>
      </c>
      <c r="W1079" s="78" t="s">
        <v>322</v>
      </c>
      <c r="X1079" s="78" t="s">
        <v>155</v>
      </c>
      <c r="Y1079" s="80">
        <v>9</v>
      </c>
      <c r="Z1079" s="80"/>
      <c r="AA1079" s="78"/>
      <c r="AB1079" s="44"/>
      <c r="AC1079" s="53"/>
      <c r="AD1079" s="38" t="s">
        <v>2093</v>
      </c>
      <c r="AE1079"/>
      <c r="AF1079"/>
    </row>
    <row r="1080" spans="1:32" s="15" customFormat="1" ht="18" customHeight="1" x14ac:dyDescent="0.3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41"/>
      <c r="T1080" s="82"/>
      <c r="U1080" s="78" t="s">
        <v>2113</v>
      </c>
      <c r="V1080" s="79" t="s">
        <v>211</v>
      </c>
      <c r="W1080" s="78" t="s">
        <v>1091</v>
      </c>
      <c r="X1080" s="78" t="s">
        <v>169</v>
      </c>
      <c r="Y1080" s="80">
        <v>9</v>
      </c>
      <c r="Z1080" s="80"/>
      <c r="AA1080" s="78"/>
      <c r="AB1080" s="44"/>
      <c r="AC1080" s="53"/>
      <c r="AD1080" s="38" t="s">
        <v>2092</v>
      </c>
      <c r="AE1080"/>
      <c r="AF1080"/>
    </row>
    <row r="1081" spans="1:32" s="3" customFormat="1" ht="18" customHeight="1" x14ac:dyDescent="0.3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41"/>
      <c r="T1081" s="82"/>
      <c r="U1081" s="78" t="s">
        <v>2118</v>
      </c>
      <c r="V1081" s="79" t="s">
        <v>269</v>
      </c>
      <c r="W1081" s="78" t="s">
        <v>218</v>
      </c>
      <c r="X1081" s="78" t="s">
        <v>153</v>
      </c>
      <c r="Y1081" s="80">
        <v>9</v>
      </c>
      <c r="Z1081" s="80"/>
      <c r="AA1081" s="78"/>
      <c r="AB1081" s="44"/>
      <c r="AC1081" s="53"/>
      <c r="AD1081" s="38" t="s">
        <v>2093</v>
      </c>
      <c r="AE1081"/>
      <c r="AF1081"/>
    </row>
    <row r="1082" spans="1:32" s="3" customFormat="1" ht="18" customHeight="1" x14ac:dyDescent="0.3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41"/>
      <c r="T1082" s="82"/>
      <c r="U1082" s="78" t="s">
        <v>2119</v>
      </c>
      <c r="V1082" s="79" t="s">
        <v>2120</v>
      </c>
      <c r="W1082" s="78" t="s">
        <v>329</v>
      </c>
      <c r="X1082" s="78" t="s">
        <v>153</v>
      </c>
      <c r="Y1082" s="80">
        <v>9</v>
      </c>
      <c r="Z1082" s="80"/>
      <c r="AA1082" s="78"/>
      <c r="AB1082" s="44"/>
      <c r="AC1082" s="53"/>
      <c r="AD1082" s="38" t="s">
        <v>2093</v>
      </c>
      <c r="AE1082"/>
      <c r="AF1082"/>
    </row>
    <row r="1083" spans="1:32" s="3" customFormat="1" ht="18" customHeight="1" x14ac:dyDescent="0.3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41"/>
      <c r="T1083" s="82"/>
      <c r="U1083" s="78" t="s">
        <v>2123</v>
      </c>
      <c r="V1083" s="79" t="s">
        <v>353</v>
      </c>
      <c r="W1083" s="78" t="s">
        <v>319</v>
      </c>
      <c r="X1083" s="78" t="s">
        <v>147</v>
      </c>
      <c r="Y1083" s="80">
        <v>9</v>
      </c>
      <c r="Z1083" s="80"/>
      <c r="AA1083" s="78"/>
      <c r="AB1083" s="44"/>
      <c r="AC1083" s="53"/>
      <c r="AD1083" s="38" t="s">
        <v>2093</v>
      </c>
      <c r="AE1083"/>
      <c r="AF1083"/>
    </row>
    <row r="1084" spans="1:32" s="3" customFormat="1" ht="18" customHeight="1" x14ac:dyDescent="0.3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41"/>
      <c r="T1084" s="82"/>
      <c r="U1084" s="78" t="s">
        <v>2124</v>
      </c>
      <c r="V1084" s="79" t="s">
        <v>283</v>
      </c>
      <c r="W1084" s="78" t="s">
        <v>218</v>
      </c>
      <c r="X1084" s="78" t="s">
        <v>155</v>
      </c>
      <c r="Y1084" s="80">
        <v>9</v>
      </c>
      <c r="Z1084" s="80"/>
      <c r="AA1084" s="78"/>
      <c r="AB1084" s="44"/>
      <c r="AC1084" s="53"/>
      <c r="AD1084" s="38" t="s">
        <v>2093</v>
      </c>
      <c r="AE1084"/>
      <c r="AF1084"/>
    </row>
    <row r="1085" spans="1:32" s="3" customFormat="1" ht="18" customHeight="1" x14ac:dyDescent="0.3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41"/>
      <c r="T1085" s="82"/>
      <c r="U1085" s="78" t="s">
        <v>2114</v>
      </c>
      <c r="V1085" s="79" t="s">
        <v>209</v>
      </c>
      <c r="W1085" s="78" t="s">
        <v>178</v>
      </c>
      <c r="X1085" s="78" t="s">
        <v>163</v>
      </c>
      <c r="Y1085" s="80">
        <v>9</v>
      </c>
      <c r="Z1085" s="80"/>
      <c r="AA1085" s="78"/>
      <c r="AB1085" s="44"/>
      <c r="AC1085" s="53"/>
      <c r="AD1085" s="38" t="s">
        <v>2093</v>
      </c>
      <c r="AE1085"/>
      <c r="AF1085"/>
    </row>
    <row r="1086" spans="1:32" s="112" customFormat="1" ht="18" customHeight="1" x14ac:dyDescent="0.3">
      <c r="A1086" s="107" t="s">
        <v>90</v>
      </c>
      <c r="B1086" s="107">
        <v>0</v>
      </c>
      <c r="C1086" s="107">
        <v>13</v>
      </c>
      <c r="D1086" s="107">
        <v>14</v>
      </c>
      <c r="E1086" s="107">
        <v>2</v>
      </c>
      <c r="F1086" s="107">
        <v>0</v>
      </c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>
        <f>B1086+C1086+D1086+E1086+F1086</f>
        <v>29</v>
      </c>
      <c r="R1086" s="107">
        <v>5</v>
      </c>
      <c r="S1086" s="108">
        <f>Q1086/100</f>
        <v>0.28999999999999998</v>
      </c>
      <c r="T1086" s="109" t="s">
        <v>427</v>
      </c>
      <c r="U1086" s="11" t="s">
        <v>2132</v>
      </c>
      <c r="V1086" s="13" t="s">
        <v>762</v>
      </c>
      <c r="W1086" s="11" t="s">
        <v>497</v>
      </c>
      <c r="X1086" s="110" t="s">
        <v>2131</v>
      </c>
      <c r="Y1086" s="111">
        <v>9</v>
      </c>
      <c r="Z1086" s="14" t="s">
        <v>262</v>
      </c>
      <c r="AA1086" s="110" t="s">
        <v>2130</v>
      </c>
      <c r="AB1086" s="110" t="s">
        <v>387</v>
      </c>
      <c r="AC1086" s="110" t="s">
        <v>610</v>
      </c>
    </row>
    <row r="1087" spans="1:32" s="15" customFormat="1" ht="18" customHeight="1" x14ac:dyDescent="0.3">
      <c r="A1087" s="10" t="s">
        <v>88</v>
      </c>
      <c r="B1087" s="10">
        <v>1</v>
      </c>
      <c r="C1087" s="10">
        <v>3</v>
      </c>
      <c r="D1087" s="10">
        <v>9</v>
      </c>
      <c r="E1087" s="10">
        <v>18</v>
      </c>
      <c r="F1087" s="10">
        <v>8</v>
      </c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>
        <f>B1087+C1087+D1087+E1087+F1087</f>
        <v>39</v>
      </c>
      <c r="R1087" s="10">
        <v>3</v>
      </c>
      <c r="S1087" s="23">
        <f t="shared" ref="S1087:S1103" si="36">Q1087/100</f>
        <v>0.39</v>
      </c>
      <c r="T1087" s="12" t="s">
        <v>427</v>
      </c>
      <c r="U1087" s="11" t="s">
        <v>489</v>
      </c>
      <c r="V1087" s="13" t="s">
        <v>477</v>
      </c>
      <c r="W1087" s="11" t="s">
        <v>204</v>
      </c>
      <c r="X1087" s="9" t="s">
        <v>131</v>
      </c>
      <c r="Y1087" s="8">
        <v>9</v>
      </c>
      <c r="Z1087" s="14" t="s">
        <v>262</v>
      </c>
      <c r="AA1087" s="9" t="s">
        <v>431</v>
      </c>
      <c r="AB1087" s="9" t="s">
        <v>432</v>
      </c>
      <c r="AC1087" s="27" t="s">
        <v>433</v>
      </c>
      <c r="AD1087" s="21"/>
    </row>
    <row r="1088" spans="1:32" s="3" customFormat="1" ht="18" customHeight="1" x14ac:dyDescent="0.3">
      <c r="A1088" s="10" t="s">
        <v>86</v>
      </c>
      <c r="B1088" s="10">
        <v>1</v>
      </c>
      <c r="C1088" s="10">
        <v>7</v>
      </c>
      <c r="D1088" s="10">
        <v>20</v>
      </c>
      <c r="E1088" s="10">
        <v>9</v>
      </c>
      <c r="F1088" s="10">
        <v>1</v>
      </c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>
        <f t="shared" ref="Q1088:Q1124" si="37">B1088+C1088+D1088+E1088+F1088</f>
        <v>38</v>
      </c>
      <c r="R1088" s="10">
        <v>4</v>
      </c>
      <c r="S1088" s="23">
        <f t="shared" si="36"/>
        <v>0.38</v>
      </c>
      <c r="T1088" s="12" t="s">
        <v>427</v>
      </c>
      <c r="U1088" s="11" t="s">
        <v>490</v>
      </c>
      <c r="V1088" s="13" t="s">
        <v>491</v>
      </c>
      <c r="W1088" s="11" t="s">
        <v>192</v>
      </c>
      <c r="X1088" s="9" t="s">
        <v>131</v>
      </c>
      <c r="Y1088" s="8">
        <v>9</v>
      </c>
      <c r="Z1088" s="14" t="s">
        <v>262</v>
      </c>
      <c r="AA1088" s="9" t="s">
        <v>431</v>
      </c>
      <c r="AB1088" s="9" t="s">
        <v>432</v>
      </c>
      <c r="AC1088" s="27" t="s">
        <v>433</v>
      </c>
      <c r="AD1088" s="21"/>
      <c r="AE1088" s="20"/>
      <c r="AF1088" s="20"/>
    </row>
    <row r="1089" spans="1:32" s="3" customFormat="1" ht="18" customHeight="1" x14ac:dyDescent="0.3">
      <c r="A1089" s="10" t="s">
        <v>85</v>
      </c>
      <c r="B1089" s="10">
        <v>3</v>
      </c>
      <c r="C1089" s="10">
        <v>8</v>
      </c>
      <c r="D1089" s="10">
        <v>17</v>
      </c>
      <c r="E1089" s="10">
        <v>9</v>
      </c>
      <c r="F1089" s="10">
        <v>0</v>
      </c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>
        <f t="shared" si="37"/>
        <v>37</v>
      </c>
      <c r="R1089" s="10">
        <v>1</v>
      </c>
      <c r="S1089" s="23">
        <f t="shared" si="36"/>
        <v>0.37</v>
      </c>
      <c r="T1089" s="12" t="s">
        <v>427</v>
      </c>
      <c r="U1089" s="11" t="s">
        <v>1219</v>
      </c>
      <c r="V1089" s="13" t="s">
        <v>359</v>
      </c>
      <c r="W1089" s="11" t="s">
        <v>310</v>
      </c>
      <c r="X1089" s="9" t="s">
        <v>148</v>
      </c>
      <c r="Y1089" s="8">
        <v>9</v>
      </c>
      <c r="Z1089" s="14" t="s">
        <v>193</v>
      </c>
      <c r="AA1089" s="9" t="s">
        <v>510</v>
      </c>
      <c r="AB1089" s="9"/>
      <c r="AC1089" s="27"/>
      <c r="AD1089" s="21"/>
      <c r="AE1089" s="15"/>
      <c r="AF1089" s="15"/>
    </row>
    <row r="1090" spans="1:32" s="3" customFormat="1" ht="18" customHeight="1" x14ac:dyDescent="0.3">
      <c r="A1090" s="10" t="s">
        <v>87</v>
      </c>
      <c r="B1090" s="10">
        <v>0</v>
      </c>
      <c r="C1090" s="10">
        <v>6</v>
      </c>
      <c r="D1090" s="10">
        <v>11</v>
      </c>
      <c r="E1090" s="10">
        <v>18</v>
      </c>
      <c r="F1090" s="10">
        <v>2</v>
      </c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>
        <f t="shared" si="37"/>
        <v>37</v>
      </c>
      <c r="R1090" s="10">
        <v>5</v>
      </c>
      <c r="S1090" s="23">
        <f t="shared" si="36"/>
        <v>0.37</v>
      </c>
      <c r="T1090" s="12" t="s">
        <v>427</v>
      </c>
      <c r="U1090" s="11" t="s">
        <v>492</v>
      </c>
      <c r="V1090" s="13" t="s">
        <v>493</v>
      </c>
      <c r="W1090" s="11" t="s">
        <v>494</v>
      </c>
      <c r="X1090" s="9" t="s">
        <v>131</v>
      </c>
      <c r="Y1090" s="8">
        <v>9</v>
      </c>
      <c r="Z1090" s="14" t="s">
        <v>262</v>
      </c>
      <c r="AA1090" s="9" t="s">
        <v>431</v>
      </c>
      <c r="AB1090" s="9" t="s">
        <v>432</v>
      </c>
      <c r="AC1090" s="27" t="s">
        <v>433</v>
      </c>
      <c r="AD1090" s="21"/>
      <c r="AE1090" s="20"/>
      <c r="AF1090" s="20"/>
    </row>
    <row r="1091" spans="1:32" s="3" customFormat="1" ht="18" customHeight="1" x14ac:dyDescent="0.3">
      <c r="A1091" s="10" t="s">
        <v>83</v>
      </c>
      <c r="B1091" s="10">
        <v>3</v>
      </c>
      <c r="C1091" s="10">
        <v>13</v>
      </c>
      <c r="D1091" s="10">
        <v>20</v>
      </c>
      <c r="E1091" s="10">
        <v>0</v>
      </c>
      <c r="F1091" s="10">
        <v>0</v>
      </c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>
        <f t="shared" si="37"/>
        <v>36</v>
      </c>
      <c r="R1091" s="10">
        <v>2</v>
      </c>
      <c r="S1091" s="23">
        <f t="shared" si="36"/>
        <v>0.36</v>
      </c>
      <c r="T1091" s="12" t="s">
        <v>427</v>
      </c>
      <c r="U1091" s="11" t="s">
        <v>1519</v>
      </c>
      <c r="V1091" s="13" t="s">
        <v>173</v>
      </c>
      <c r="W1091" s="11" t="s">
        <v>281</v>
      </c>
      <c r="X1091" s="9" t="s">
        <v>153</v>
      </c>
      <c r="Y1091" s="8">
        <v>9</v>
      </c>
      <c r="Z1091" s="14" t="s">
        <v>398</v>
      </c>
      <c r="AA1091" s="9" t="s">
        <v>1470</v>
      </c>
      <c r="AB1091" s="9" t="s">
        <v>362</v>
      </c>
      <c r="AC1091" s="27" t="s">
        <v>226</v>
      </c>
      <c r="AD1091" s="21"/>
      <c r="AE1091" s="20"/>
      <c r="AF1091" s="20"/>
    </row>
    <row r="1092" spans="1:32" s="20" customFormat="1" ht="18" customHeight="1" x14ac:dyDescent="0.3">
      <c r="A1092" s="10" t="s">
        <v>84</v>
      </c>
      <c r="B1092" s="10">
        <v>3</v>
      </c>
      <c r="C1092" s="10">
        <v>9</v>
      </c>
      <c r="D1092" s="10">
        <v>10</v>
      </c>
      <c r="E1092" s="10">
        <v>11</v>
      </c>
      <c r="F1092" s="10">
        <v>0</v>
      </c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>
        <f t="shared" si="37"/>
        <v>33</v>
      </c>
      <c r="R1092" s="10">
        <v>1</v>
      </c>
      <c r="S1092" s="23">
        <f t="shared" si="36"/>
        <v>0.33</v>
      </c>
      <c r="T1092" s="12" t="s">
        <v>427</v>
      </c>
      <c r="U1092" s="11" t="s">
        <v>1115</v>
      </c>
      <c r="V1092" s="13" t="s">
        <v>283</v>
      </c>
      <c r="W1092" s="11" t="s">
        <v>310</v>
      </c>
      <c r="X1092" s="9" t="s">
        <v>164</v>
      </c>
      <c r="Y1092" s="8">
        <v>9</v>
      </c>
      <c r="Z1092" s="14" t="s">
        <v>258</v>
      </c>
      <c r="AA1092" s="9" t="s">
        <v>1872</v>
      </c>
      <c r="AB1092" s="9" t="s">
        <v>198</v>
      </c>
      <c r="AC1092" s="27" t="s">
        <v>226</v>
      </c>
      <c r="AD1092" s="21"/>
      <c r="AE1092" s="15"/>
      <c r="AF1092" s="15"/>
    </row>
    <row r="1093" spans="1:32" s="20" customFormat="1" ht="18" customHeight="1" x14ac:dyDescent="0.3">
      <c r="A1093" s="10" t="s">
        <v>83</v>
      </c>
      <c r="B1093" s="10">
        <v>3</v>
      </c>
      <c r="C1093" s="10">
        <v>11</v>
      </c>
      <c r="D1093" s="10">
        <v>8</v>
      </c>
      <c r="E1093" s="10">
        <v>11</v>
      </c>
      <c r="F1093" s="10">
        <v>0</v>
      </c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>
        <f t="shared" si="37"/>
        <v>33</v>
      </c>
      <c r="R1093" s="10">
        <v>2</v>
      </c>
      <c r="S1093" s="23">
        <f t="shared" si="36"/>
        <v>0.33</v>
      </c>
      <c r="T1093" s="12" t="s">
        <v>427</v>
      </c>
      <c r="U1093" s="11" t="s">
        <v>1171</v>
      </c>
      <c r="V1093" s="13" t="s">
        <v>173</v>
      </c>
      <c r="W1093" s="11" t="s">
        <v>218</v>
      </c>
      <c r="X1093" s="9" t="s">
        <v>146</v>
      </c>
      <c r="Y1093" s="8">
        <v>9</v>
      </c>
      <c r="Z1093" s="14" t="s">
        <v>398</v>
      </c>
      <c r="AA1093" s="9" t="s">
        <v>1124</v>
      </c>
      <c r="AB1093" s="9" t="s">
        <v>228</v>
      </c>
      <c r="AC1093" s="27" t="s">
        <v>281</v>
      </c>
      <c r="AD1093" s="21"/>
    </row>
    <row r="1094" spans="1:32" s="20" customFormat="1" ht="18" customHeight="1" x14ac:dyDescent="0.3">
      <c r="A1094" s="10" t="s">
        <v>85</v>
      </c>
      <c r="B1094" s="10">
        <v>0</v>
      </c>
      <c r="C1094" s="10">
        <v>10</v>
      </c>
      <c r="D1094" s="10">
        <v>10</v>
      </c>
      <c r="E1094" s="10">
        <v>11</v>
      </c>
      <c r="F1094" s="10">
        <v>0</v>
      </c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>
        <f t="shared" si="37"/>
        <v>31</v>
      </c>
      <c r="R1094" s="10">
        <v>2</v>
      </c>
      <c r="S1094" s="23">
        <f t="shared" si="36"/>
        <v>0.31</v>
      </c>
      <c r="T1094" s="12" t="s">
        <v>427</v>
      </c>
      <c r="U1094" s="11" t="s">
        <v>1879</v>
      </c>
      <c r="V1094" s="13" t="s">
        <v>477</v>
      </c>
      <c r="W1094" s="11" t="s">
        <v>202</v>
      </c>
      <c r="X1094" s="9" t="s">
        <v>164</v>
      </c>
      <c r="Y1094" s="8">
        <v>9</v>
      </c>
      <c r="Z1094" s="14" t="s">
        <v>258</v>
      </c>
      <c r="AA1094" s="9" t="s">
        <v>1872</v>
      </c>
      <c r="AB1094" s="9" t="s">
        <v>198</v>
      </c>
      <c r="AC1094" s="27" t="s">
        <v>226</v>
      </c>
      <c r="AD1094" s="21"/>
      <c r="AE1094" s="15"/>
      <c r="AF1094" s="15"/>
    </row>
    <row r="1095" spans="1:32" s="20" customFormat="1" ht="18" customHeight="1" x14ac:dyDescent="0.3">
      <c r="A1095" s="10" t="s">
        <v>85</v>
      </c>
      <c r="B1095" s="10">
        <v>1</v>
      </c>
      <c r="C1095" s="10">
        <v>8</v>
      </c>
      <c r="D1095" s="10">
        <v>21</v>
      </c>
      <c r="E1095" s="10">
        <v>0</v>
      </c>
      <c r="F1095" s="10">
        <v>0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>
        <f t="shared" si="37"/>
        <v>30</v>
      </c>
      <c r="R1095" s="10">
        <v>3</v>
      </c>
      <c r="S1095" s="23">
        <f t="shared" si="36"/>
        <v>0.3</v>
      </c>
      <c r="T1095" s="12" t="s">
        <v>427</v>
      </c>
      <c r="U1095" s="11" t="s">
        <v>2063</v>
      </c>
      <c r="V1095" s="13" t="s">
        <v>2064</v>
      </c>
      <c r="W1095" s="11" t="s">
        <v>2065</v>
      </c>
      <c r="X1095" s="9" t="s">
        <v>169</v>
      </c>
      <c r="Y1095" s="8">
        <v>9</v>
      </c>
      <c r="Z1095" s="14" t="s">
        <v>262</v>
      </c>
      <c r="AA1095" s="9" t="s">
        <v>510</v>
      </c>
      <c r="AB1095" s="9"/>
      <c r="AC1095" s="27"/>
      <c r="AD1095" s="21"/>
      <c r="AE1095" s="15"/>
      <c r="AF1095" s="15"/>
    </row>
    <row r="1096" spans="1:32" s="20" customFormat="1" ht="18" customHeight="1" x14ac:dyDescent="0.3">
      <c r="A1096" s="10" t="s">
        <v>84</v>
      </c>
      <c r="B1096" s="10">
        <v>1</v>
      </c>
      <c r="C1096" s="10">
        <v>4</v>
      </c>
      <c r="D1096" s="10">
        <v>15</v>
      </c>
      <c r="E1096" s="10">
        <v>10</v>
      </c>
      <c r="F1096" s="10">
        <v>0</v>
      </c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>
        <f t="shared" si="37"/>
        <v>30</v>
      </c>
      <c r="R1096" s="10">
        <v>3</v>
      </c>
      <c r="S1096" s="23">
        <f t="shared" si="36"/>
        <v>0.3</v>
      </c>
      <c r="T1096" s="12" t="s">
        <v>427</v>
      </c>
      <c r="U1096" s="11" t="s">
        <v>1221</v>
      </c>
      <c r="V1096" s="13" t="s">
        <v>1222</v>
      </c>
      <c r="W1096" s="11" t="s">
        <v>192</v>
      </c>
      <c r="X1096" s="9" t="s">
        <v>148</v>
      </c>
      <c r="Y1096" s="8">
        <v>9</v>
      </c>
      <c r="Z1096" s="14" t="s">
        <v>314</v>
      </c>
      <c r="AA1096" s="9" t="s">
        <v>510</v>
      </c>
      <c r="AB1096" s="9"/>
      <c r="AC1096" s="27"/>
      <c r="AD1096" s="21"/>
      <c r="AE1096" s="15"/>
      <c r="AF1096" s="15"/>
    </row>
    <row r="1097" spans="1:32" s="20" customFormat="1" ht="18" customHeight="1" x14ac:dyDescent="0.3">
      <c r="A1097" s="10" t="s">
        <v>85</v>
      </c>
      <c r="B1097" s="10">
        <v>6</v>
      </c>
      <c r="C1097" s="10">
        <v>9</v>
      </c>
      <c r="D1097" s="10">
        <v>13</v>
      </c>
      <c r="E1097" s="10">
        <v>0</v>
      </c>
      <c r="F1097" s="10">
        <v>2</v>
      </c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>
        <f t="shared" si="37"/>
        <v>30</v>
      </c>
      <c r="R1097" s="10">
        <v>3</v>
      </c>
      <c r="S1097" s="23">
        <f t="shared" si="36"/>
        <v>0.3</v>
      </c>
      <c r="T1097" s="12" t="s">
        <v>427</v>
      </c>
      <c r="U1097" s="11" t="s">
        <v>1168</v>
      </c>
      <c r="V1097" s="13" t="s">
        <v>579</v>
      </c>
      <c r="W1097" s="11" t="s">
        <v>1028</v>
      </c>
      <c r="X1097" s="9" t="s">
        <v>147</v>
      </c>
      <c r="Y1097" s="8">
        <v>9</v>
      </c>
      <c r="Z1097" s="14" t="s">
        <v>272</v>
      </c>
      <c r="AA1097" s="9" t="s">
        <v>1184</v>
      </c>
      <c r="AB1097" s="9" t="s">
        <v>362</v>
      </c>
      <c r="AC1097" s="27" t="s">
        <v>192</v>
      </c>
      <c r="AD1097" s="21"/>
    </row>
    <row r="1098" spans="1:32" s="20" customFormat="1" ht="18" customHeight="1" x14ac:dyDescent="0.3">
      <c r="A1098" s="10" t="s">
        <v>84</v>
      </c>
      <c r="B1098" s="10">
        <v>0</v>
      </c>
      <c r="C1098" s="10">
        <v>5</v>
      </c>
      <c r="D1098" s="10">
        <v>10</v>
      </c>
      <c r="E1098" s="10">
        <v>13</v>
      </c>
      <c r="F1098" s="10">
        <v>0</v>
      </c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>
        <f t="shared" si="37"/>
        <v>28</v>
      </c>
      <c r="R1098" s="10">
        <v>1</v>
      </c>
      <c r="S1098" s="23">
        <f t="shared" si="36"/>
        <v>0.28000000000000003</v>
      </c>
      <c r="T1098" s="12" t="s">
        <v>427</v>
      </c>
      <c r="U1098" s="46" t="s">
        <v>701</v>
      </c>
      <c r="V1098" s="50" t="s">
        <v>579</v>
      </c>
      <c r="W1098" s="46" t="s">
        <v>702</v>
      </c>
      <c r="X1098" s="9" t="s">
        <v>136</v>
      </c>
      <c r="Y1098" s="8">
        <v>9</v>
      </c>
      <c r="Z1098" s="14" t="s">
        <v>344</v>
      </c>
      <c r="AA1098" s="9" t="s">
        <v>703</v>
      </c>
      <c r="AB1098" s="9" t="s">
        <v>432</v>
      </c>
      <c r="AC1098" s="27" t="s">
        <v>226</v>
      </c>
      <c r="AD1098" s="21"/>
      <c r="AE1098" s="1"/>
      <c r="AF1098" s="1"/>
    </row>
    <row r="1099" spans="1:32" s="3" customFormat="1" ht="18" customHeight="1" x14ac:dyDescent="0.3">
      <c r="A1099" s="10" t="s">
        <v>85</v>
      </c>
      <c r="B1099" s="10">
        <v>5</v>
      </c>
      <c r="C1099" s="10">
        <v>9</v>
      </c>
      <c r="D1099" s="10">
        <v>10</v>
      </c>
      <c r="E1099" s="10">
        <v>4</v>
      </c>
      <c r="F1099" s="10">
        <v>0</v>
      </c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>
        <f t="shared" si="37"/>
        <v>28</v>
      </c>
      <c r="R1099" s="10">
        <v>1</v>
      </c>
      <c r="S1099" s="23">
        <f t="shared" si="36"/>
        <v>0.28000000000000003</v>
      </c>
      <c r="T1099" s="12" t="s">
        <v>427</v>
      </c>
      <c r="U1099" s="11" t="s">
        <v>266</v>
      </c>
      <c r="V1099" s="13" t="s">
        <v>283</v>
      </c>
      <c r="W1099" s="11" t="s">
        <v>322</v>
      </c>
      <c r="X1099" s="9" t="s">
        <v>154</v>
      </c>
      <c r="Y1099" s="8">
        <v>9</v>
      </c>
      <c r="Z1099" s="14" t="s">
        <v>314</v>
      </c>
      <c r="AA1099" s="9" t="s">
        <v>1056</v>
      </c>
      <c r="AB1099" s="9" t="s">
        <v>416</v>
      </c>
      <c r="AC1099" s="27" t="s">
        <v>190</v>
      </c>
      <c r="AD1099" s="21"/>
      <c r="AE1099" s="25"/>
      <c r="AF1099" s="25"/>
    </row>
    <row r="1100" spans="1:32" s="3" customFormat="1" ht="18" customHeight="1" x14ac:dyDescent="0.3">
      <c r="A1100" s="10" t="s">
        <v>85</v>
      </c>
      <c r="B1100" s="10">
        <v>4</v>
      </c>
      <c r="C1100" s="10">
        <v>2</v>
      </c>
      <c r="D1100" s="10">
        <v>12</v>
      </c>
      <c r="E1100" s="10">
        <v>9</v>
      </c>
      <c r="F1100" s="10">
        <v>0</v>
      </c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>
        <f t="shared" si="37"/>
        <v>27</v>
      </c>
      <c r="R1100" s="10">
        <v>2</v>
      </c>
      <c r="S1100" s="23">
        <f t="shared" si="36"/>
        <v>0.27</v>
      </c>
      <c r="T1100" s="12" t="s">
        <v>427</v>
      </c>
      <c r="U1100" s="46" t="s">
        <v>704</v>
      </c>
      <c r="V1100" s="50" t="s">
        <v>209</v>
      </c>
      <c r="W1100" s="46" t="s">
        <v>199</v>
      </c>
      <c r="X1100" s="9" t="s">
        <v>136</v>
      </c>
      <c r="Y1100" s="8">
        <v>9</v>
      </c>
      <c r="Z1100" s="14" t="s">
        <v>344</v>
      </c>
      <c r="AA1100" s="9" t="s">
        <v>703</v>
      </c>
      <c r="AB1100" s="9" t="s">
        <v>432</v>
      </c>
      <c r="AC1100" s="27" t="s">
        <v>226</v>
      </c>
      <c r="AD1100" s="21"/>
      <c r="AE1100" s="1"/>
      <c r="AF1100" s="1"/>
    </row>
    <row r="1101" spans="1:32" s="3" customFormat="1" ht="18" customHeight="1" x14ac:dyDescent="0.3">
      <c r="A1101" s="10" t="s">
        <v>84</v>
      </c>
      <c r="B1101" s="10">
        <v>4</v>
      </c>
      <c r="C1101" s="10">
        <v>4</v>
      </c>
      <c r="D1101" s="10">
        <v>5</v>
      </c>
      <c r="E1101" s="10">
        <v>11</v>
      </c>
      <c r="F1101" s="10">
        <v>0</v>
      </c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>
        <f t="shared" si="37"/>
        <v>24</v>
      </c>
      <c r="R1101" s="10">
        <v>2</v>
      </c>
      <c r="S1101" s="23">
        <f t="shared" si="36"/>
        <v>0.24</v>
      </c>
      <c r="T1101" s="12" t="s">
        <v>427</v>
      </c>
      <c r="U1101" s="11" t="s">
        <v>618</v>
      </c>
      <c r="V1101" s="13" t="s">
        <v>619</v>
      </c>
      <c r="W1101" s="11" t="s">
        <v>322</v>
      </c>
      <c r="X1101" s="9" t="s">
        <v>134</v>
      </c>
      <c r="Y1101" s="8">
        <v>9</v>
      </c>
      <c r="Z1101" s="14" t="s">
        <v>344</v>
      </c>
      <c r="AA1101" s="9" t="s">
        <v>613</v>
      </c>
      <c r="AB1101" s="9" t="s">
        <v>298</v>
      </c>
      <c r="AC1101" s="27" t="s">
        <v>192</v>
      </c>
      <c r="AD1101" s="21"/>
      <c r="AE1101" s="20"/>
      <c r="AF1101" s="20"/>
    </row>
    <row r="1102" spans="1:32" s="3" customFormat="1" ht="18" customHeight="1" x14ac:dyDescent="0.3">
      <c r="A1102" s="10" t="s">
        <v>85</v>
      </c>
      <c r="B1102" s="10">
        <v>3</v>
      </c>
      <c r="C1102" s="10">
        <v>4</v>
      </c>
      <c r="D1102" s="10">
        <v>16</v>
      </c>
      <c r="E1102" s="10">
        <v>0</v>
      </c>
      <c r="F1102" s="10">
        <v>0</v>
      </c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>
        <f t="shared" si="37"/>
        <v>23</v>
      </c>
      <c r="R1102" s="10">
        <v>11</v>
      </c>
      <c r="S1102" s="23">
        <f t="shared" si="36"/>
        <v>0.23</v>
      </c>
      <c r="T1102" s="12" t="s">
        <v>427</v>
      </c>
      <c r="U1102" s="11" t="s">
        <v>263</v>
      </c>
      <c r="V1102" s="13" t="s">
        <v>195</v>
      </c>
      <c r="W1102" s="11" t="s">
        <v>207</v>
      </c>
      <c r="X1102" s="9" t="s">
        <v>130</v>
      </c>
      <c r="Y1102" s="8">
        <v>9</v>
      </c>
      <c r="Z1102" s="14" t="s">
        <v>262</v>
      </c>
      <c r="AA1102" s="9" t="s">
        <v>418</v>
      </c>
      <c r="AB1102" s="9" t="s">
        <v>269</v>
      </c>
      <c r="AC1102" s="27" t="s">
        <v>275</v>
      </c>
      <c r="AD1102" s="21"/>
      <c r="AE1102" s="15"/>
      <c r="AF1102" s="15"/>
    </row>
    <row r="1103" spans="1:32" s="3" customFormat="1" ht="18" customHeight="1" x14ac:dyDescent="0.3">
      <c r="A1103" s="10" t="s">
        <v>86</v>
      </c>
      <c r="B1103" s="10">
        <v>1</v>
      </c>
      <c r="C1103" s="10">
        <v>6</v>
      </c>
      <c r="D1103" s="10">
        <v>9</v>
      </c>
      <c r="E1103" s="10">
        <v>6</v>
      </c>
      <c r="F1103" s="10">
        <v>0</v>
      </c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>
        <f t="shared" si="37"/>
        <v>22</v>
      </c>
      <c r="R1103" s="10">
        <v>1</v>
      </c>
      <c r="S1103" s="23">
        <f t="shared" si="36"/>
        <v>0.22</v>
      </c>
      <c r="T1103" s="12" t="s">
        <v>427</v>
      </c>
      <c r="U1103" s="11" t="s">
        <v>898</v>
      </c>
      <c r="V1103" s="13" t="s">
        <v>225</v>
      </c>
      <c r="W1103" s="11" t="s">
        <v>214</v>
      </c>
      <c r="X1103" s="9" t="s">
        <v>141</v>
      </c>
      <c r="Y1103" s="8">
        <v>9</v>
      </c>
      <c r="Z1103" s="14" t="s">
        <v>262</v>
      </c>
      <c r="AA1103" s="9" t="s">
        <v>871</v>
      </c>
      <c r="AB1103" s="9" t="s">
        <v>198</v>
      </c>
      <c r="AC1103" s="27" t="s">
        <v>610</v>
      </c>
      <c r="AD1103" s="21"/>
      <c r="AE1103" s="20"/>
      <c r="AF1103" s="20"/>
    </row>
    <row r="1104" spans="1:32" s="3" customFormat="1" ht="18" customHeight="1" x14ac:dyDescent="0.3">
      <c r="A1104" s="10" t="s">
        <v>83</v>
      </c>
      <c r="B1104" s="10">
        <v>3</v>
      </c>
      <c r="C1104" s="10">
        <v>8</v>
      </c>
      <c r="D1104" s="10">
        <v>4</v>
      </c>
      <c r="E1104" s="10">
        <v>6</v>
      </c>
      <c r="F1104" s="10">
        <v>0</v>
      </c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>
        <f t="shared" si="37"/>
        <v>21</v>
      </c>
      <c r="R1104" s="10">
        <v>3</v>
      </c>
      <c r="S1104" s="23">
        <v>0.21</v>
      </c>
      <c r="T1104" s="12" t="s">
        <v>427</v>
      </c>
      <c r="U1104" s="11" t="s">
        <v>678</v>
      </c>
      <c r="V1104" s="13" t="s">
        <v>679</v>
      </c>
      <c r="W1104" s="11" t="s">
        <v>187</v>
      </c>
      <c r="X1104" s="9" t="s">
        <v>135</v>
      </c>
      <c r="Y1104" s="8">
        <v>9</v>
      </c>
      <c r="Z1104" s="14" t="s">
        <v>344</v>
      </c>
      <c r="AA1104" s="9" t="s">
        <v>621</v>
      </c>
      <c r="AB1104" s="9" t="s">
        <v>622</v>
      </c>
      <c r="AC1104" s="27" t="s">
        <v>329</v>
      </c>
      <c r="AD1104" s="21"/>
      <c r="AE1104" s="20"/>
      <c r="AF1104" s="20"/>
    </row>
    <row r="1105" spans="1:32" s="3" customFormat="1" ht="18" customHeight="1" x14ac:dyDescent="0.3">
      <c r="A1105" s="10" t="s">
        <v>84</v>
      </c>
      <c r="B1105" s="10">
        <v>5</v>
      </c>
      <c r="C1105" s="10">
        <v>5</v>
      </c>
      <c r="D1105" s="10">
        <v>5</v>
      </c>
      <c r="E1105" s="10">
        <v>0</v>
      </c>
      <c r="F1105" s="10">
        <v>6</v>
      </c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>
        <f t="shared" si="37"/>
        <v>21</v>
      </c>
      <c r="R1105" s="10">
        <v>2</v>
      </c>
      <c r="S1105" s="23">
        <f t="shared" ref="S1105:S1110" si="38">Q1105/100</f>
        <v>0.21</v>
      </c>
      <c r="T1105" s="12" t="s">
        <v>427</v>
      </c>
      <c r="U1105" s="11" t="s">
        <v>616</v>
      </c>
      <c r="V1105" s="13" t="s">
        <v>549</v>
      </c>
      <c r="W1105" s="11" t="s">
        <v>607</v>
      </c>
      <c r="X1105" s="9" t="s">
        <v>141</v>
      </c>
      <c r="Y1105" s="8">
        <v>9</v>
      </c>
      <c r="Z1105" s="14" t="s">
        <v>262</v>
      </c>
      <c r="AA1105" s="9" t="s">
        <v>871</v>
      </c>
      <c r="AB1105" s="9" t="s">
        <v>198</v>
      </c>
      <c r="AC1105" s="27" t="s">
        <v>610</v>
      </c>
      <c r="AD1105" s="21"/>
      <c r="AE1105" s="20"/>
      <c r="AF1105" s="20"/>
    </row>
    <row r="1106" spans="1:32" s="3" customFormat="1" ht="18" customHeight="1" x14ac:dyDescent="0.3">
      <c r="A1106" s="10" t="s">
        <v>84</v>
      </c>
      <c r="B1106" s="10">
        <v>3</v>
      </c>
      <c r="C1106" s="10">
        <v>4</v>
      </c>
      <c r="D1106" s="10">
        <v>12</v>
      </c>
      <c r="E1106" s="10">
        <v>2</v>
      </c>
      <c r="F1106" s="10">
        <v>0</v>
      </c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>
        <f t="shared" si="37"/>
        <v>21</v>
      </c>
      <c r="R1106" s="10">
        <v>2</v>
      </c>
      <c r="S1106" s="23">
        <f t="shared" si="38"/>
        <v>0.21</v>
      </c>
      <c r="T1106" s="12" t="s">
        <v>427</v>
      </c>
      <c r="U1106" s="11" t="s">
        <v>1553</v>
      </c>
      <c r="V1106" s="13" t="s">
        <v>217</v>
      </c>
      <c r="W1106" s="11" t="s">
        <v>322</v>
      </c>
      <c r="X1106" s="9" t="s">
        <v>154</v>
      </c>
      <c r="Y1106" s="8">
        <v>9</v>
      </c>
      <c r="Z1106" s="14" t="s">
        <v>314</v>
      </c>
      <c r="AA1106" s="9" t="s">
        <v>1056</v>
      </c>
      <c r="AB1106" s="9" t="s">
        <v>416</v>
      </c>
      <c r="AC1106" s="27" t="s">
        <v>190</v>
      </c>
      <c r="AD1106" s="21"/>
      <c r="AE1106" s="25"/>
      <c r="AF1106" s="25"/>
    </row>
    <row r="1107" spans="1:32" s="3" customFormat="1" ht="18" customHeight="1" x14ac:dyDescent="0.3">
      <c r="A1107" s="10" t="s">
        <v>83</v>
      </c>
      <c r="B1107" s="10">
        <v>4</v>
      </c>
      <c r="C1107" s="10">
        <v>5</v>
      </c>
      <c r="D1107" s="10">
        <v>2</v>
      </c>
      <c r="E1107" s="10">
        <v>9</v>
      </c>
      <c r="F1107" s="10">
        <v>0</v>
      </c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>
        <f t="shared" si="37"/>
        <v>20</v>
      </c>
      <c r="R1107" s="10">
        <v>3</v>
      </c>
      <c r="S1107" s="23">
        <f t="shared" si="38"/>
        <v>0.2</v>
      </c>
      <c r="T1107" s="12" t="s">
        <v>427</v>
      </c>
      <c r="U1107" s="46" t="s">
        <v>705</v>
      </c>
      <c r="V1107" s="50" t="s">
        <v>416</v>
      </c>
      <c r="W1107" s="46" t="s">
        <v>192</v>
      </c>
      <c r="X1107" s="9" t="s">
        <v>136</v>
      </c>
      <c r="Y1107" s="8">
        <v>9</v>
      </c>
      <c r="Z1107" s="14" t="s">
        <v>344</v>
      </c>
      <c r="AA1107" s="9" t="s">
        <v>703</v>
      </c>
      <c r="AB1107" s="9" t="s">
        <v>432</v>
      </c>
      <c r="AC1107" s="27" t="s">
        <v>226</v>
      </c>
      <c r="AD1107" s="21"/>
      <c r="AE1107" s="1"/>
      <c r="AF1107" s="1"/>
    </row>
    <row r="1108" spans="1:32" s="3" customFormat="1" ht="18" customHeight="1" x14ac:dyDescent="0.3">
      <c r="A1108" s="10" t="s">
        <v>83</v>
      </c>
      <c r="B1108" s="10">
        <v>6</v>
      </c>
      <c r="C1108" s="10">
        <v>8</v>
      </c>
      <c r="D1108" s="10">
        <v>3</v>
      </c>
      <c r="E1108" s="10">
        <v>3</v>
      </c>
      <c r="F1108" s="10">
        <v>0</v>
      </c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>
        <f t="shared" si="37"/>
        <v>20</v>
      </c>
      <c r="R1108" s="10">
        <v>4</v>
      </c>
      <c r="S1108" s="23">
        <f t="shared" si="38"/>
        <v>0.2</v>
      </c>
      <c r="T1108" s="12" t="s">
        <v>427</v>
      </c>
      <c r="U1108" s="11" t="s">
        <v>2066</v>
      </c>
      <c r="V1108" s="13" t="s">
        <v>217</v>
      </c>
      <c r="W1108" s="11" t="s">
        <v>322</v>
      </c>
      <c r="X1108" s="9" t="s">
        <v>169</v>
      </c>
      <c r="Y1108" s="8">
        <v>9</v>
      </c>
      <c r="Z1108" s="14" t="s">
        <v>272</v>
      </c>
      <c r="AA1108" s="9" t="s">
        <v>510</v>
      </c>
      <c r="AB1108" s="9"/>
      <c r="AC1108" s="27"/>
      <c r="AD1108" s="21"/>
      <c r="AE1108" s="15"/>
      <c r="AF1108" s="15"/>
    </row>
    <row r="1109" spans="1:32" s="3" customFormat="1" ht="18" customHeight="1" x14ac:dyDescent="0.3">
      <c r="A1109" s="10" t="s">
        <v>83</v>
      </c>
      <c r="B1109" s="10">
        <v>1</v>
      </c>
      <c r="C1109" s="10">
        <v>6</v>
      </c>
      <c r="D1109" s="10">
        <v>5</v>
      </c>
      <c r="E1109" s="10">
        <v>4</v>
      </c>
      <c r="F1109" s="10">
        <v>4</v>
      </c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>
        <f t="shared" si="37"/>
        <v>20</v>
      </c>
      <c r="R1109" s="10">
        <v>3</v>
      </c>
      <c r="S1109" s="23">
        <f t="shared" si="38"/>
        <v>0.2</v>
      </c>
      <c r="T1109" s="12" t="s">
        <v>427</v>
      </c>
      <c r="U1109" s="11" t="s">
        <v>899</v>
      </c>
      <c r="V1109" s="13" t="s">
        <v>260</v>
      </c>
      <c r="W1109" s="11" t="s">
        <v>192</v>
      </c>
      <c r="X1109" s="9" t="s">
        <v>141</v>
      </c>
      <c r="Y1109" s="8">
        <v>9</v>
      </c>
      <c r="Z1109" s="14" t="s">
        <v>262</v>
      </c>
      <c r="AA1109" s="9" t="s">
        <v>871</v>
      </c>
      <c r="AB1109" s="9" t="s">
        <v>198</v>
      </c>
      <c r="AC1109" s="27" t="s">
        <v>610</v>
      </c>
      <c r="AD1109" s="21"/>
      <c r="AE1109" s="20"/>
      <c r="AF1109" s="20"/>
    </row>
    <row r="1110" spans="1:32" s="3" customFormat="1" ht="18" customHeight="1" x14ac:dyDescent="0.3">
      <c r="A1110" s="10" t="s">
        <v>83</v>
      </c>
      <c r="B1110" s="10">
        <v>4</v>
      </c>
      <c r="C1110" s="10">
        <v>1</v>
      </c>
      <c r="D1110" s="10">
        <v>4</v>
      </c>
      <c r="E1110" s="10">
        <v>9</v>
      </c>
      <c r="F1110" s="10">
        <v>0</v>
      </c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>
        <f t="shared" si="37"/>
        <v>18</v>
      </c>
      <c r="R1110" s="10">
        <v>4</v>
      </c>
      <c r="S1110" s="23">
        <f t="shared" si="38"/>
        <v>0.18</v>
      </c>
      <c r="T1110" s="12" t="s">
        <v>427</v>
      </c>
      <c r="U1110" s="11" t="s">
        <v>1223</v>
      </c>
      <c r="V1110" s="13" t="s">
        <v>579</v>
      </c>
      <c r="W1110" s="11" t="s">
        <v>218</v>
      </c>
      <c r="X1110" s="9" t="s">
        <v>148</v>
      </c>
      <c r="Y1110" s="8">
        <v>9</v>
      </c>
      <c r="Z1110" s="14" t="s">
        <v>314</v>
      </c>
      <c r="AA1110" s="9" t="s">
        <v>510</v>
      </c>
      <c r="AB1110" s="9"/>
      <c r="AC1110" s="27"/>
      <c r="AD1110" s="21"/>
      <c r="AE1110" s="15"/>
      <c r="AF1110" s="15"/>
    </row>
    <row r="1111" spans="1:32" s="3" customFormat="1" ht="18" customHeight="1" x14ac:dyDescent="0.3">
      <c r="A1111" s="10" t="s">
        <v>86</v>
      </c>
      <c r="B1111" s="10">
        <v>3</v>
      </c>
      <c r="C1111" s="10">
        <v>2</v>
      </c>
      <c r="D1111" s="10">
        <v>0</v>
      </c>
      <c r="E1111" s="10">
        <v>13</v>
      </c>
      <c r="F1111" s="10">
        <v>0</v>
      </c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>
        <f t="shared" si="37"/>
        <v>18</v>
      </c>
      <c r="R1111" s="10">
        <v>3</v>
      </c>
      <c r="S1111" s="23">
        <v>0.18</v>
      </c>
      <c r="T1111" s="12" t="s">
        <v>427</v>
      </c>
      <c r="U1111" s="11" t="s">
        <v>994</v>
      </c>
      <c r="V1111" s="13" t="s">
        <v>220</v>
      </c>
      <c r="W1111" s="11" t="s">
        <v>192</v>
      </c>
      <c r="X1111" s="9" t="s">
        <v>142</v>
      </c>
      <c r="Y1111" s="8">
        <v>9</v>
      </c>
      <c r="Z1111" s="14" t="s">
        <v>344</v>
      </c>
      <c r="AA1111" s="9" t="s">
        <v>974</v>
      </c>
      <c r="AB1111" s="9" t="s">
        <v>432</v>
      </c>
      <c r="AC1111" s="27" t="s">
        <v>192</v>
      </c>
      <c r="AD1111" s="21"/>
      <c r="AE1111" s="20"/>
      <c r="AF1111" s="20"/>
    </row>
    <row r="1112" spans="1:32" s="3" customFormat="1" ht="18" customHeight="1" x14ac:dyDescent="0.3">
      <c r="A1112" s="10" t="s">
        <v>83</v>
      </c>
      <c r="B1112" s="10">
        <v>0</v>
      </c>
      <c r="C1112" s="10">
        <v>4</v>
      </c>
      <c r="D1112" s="10">
        <v>5</v>
      </c>
      <c r="E1112" s="10">
        <v>6</v>
      </c>
      <c r="F1112" s="10">
        <v>0</v>
      </c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>
        <f t="shared" si="37"/>
        <v>15</v>
      </c>
      <c r="R1112" s="10">
        <v>1</v>
      </c>
      <c r="S1112" s="23">
        <f>Q1112/100</f>
        <v>0.15</v>
      </c>
      <c r="T1112" s="12" t="s">
        <v>427</v>
      </c>
      <c r="U1112" s="11" t="s">
        <v>1619</v>
      </c>
      <c r="V1112" s="13" t="s">
        <v>173</v>
      </c>
      <c r="W1112" s="11" t="s">
        <v>174</v>
      </c>
      <c r="X1112" s="9" t="s">
        <v>155</v>
      </c>
      <c r="Y1112" s="8">
        <v>9</v>
      </c>
      <c r="Z1112" s="14" t="s">
        <v>344</v>
      </c>
      <c r="AA1112" s="9" t="s">
        <v>1620</v>
      </c>
      <c r="AB1112" s="9" t="s">
        <v>538</v>
      </c>
      <c r="AC1112" s="27" t="s">
        <v>236</v>
      </c>
      <c r="AD1112" s="21"/>
      <c r="AE1112" s="20"/>
      <c r="AF1112" s="20"/>
    </row>
    <row r="1113" spans="1:32" s="3" customFormat="1" ht="18" customHeight="1" x14ac:dyDescent="0.3">
      <c r="A1113" s="10" t="s">
        <v>84</v>
      </c>
      <c r="B1113" s="10">
        <v>0</v>
      </c>
      <c r="C1113" s="10">
        <v>4</v>
      </c>
      <c r="D1113" s="10">
        <v>5</v>
      </c>
      <c r="E1113" s="10">
        <v>6</v>
      </c>
      <c r="F1113" s="10">
        <v>0</v>
      </c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>
        <f t="shared" si="37"/>
        <v>15</v>
      </c>
      <c r="R1113" s="10">
        <v>1</v>
      </c>
      <c r="S1113" s="23">
        <f>Q1113/100</f>
        <v>0.15</v>
      </c>
      <c r="T1113" s="12" t="s">
        <v>427</v>
      </c>
      <c r="U1113" s="11" t="s">
        <v>1621</v>
      </c>
      <c r="V1113" s="13" t="s">
        <v>615</v>
      </c>
      <c r="W1113" s="11" t="s">
        <v>223</v>
      </c>
      <c r="X1113" s="9" t="s">
        <v>155</v>
      </c>
      <c r="Y1113" s="8">
        <v>9</v>
      </c>
      <c r="Z1113" s="14" t="s">
        <v>344</v>
      </c>
      <c r="AA1113" s="9" t="s">
        <v>1620</v>
      </c>
      <c r="AB1113" s="9" t="s">
        <v>538</v>
      </c>
      <c r="AC1113" s="27" t="s">
        <v>236</v>
      </c>
      <c r="AD1113" s="21"/>
      <c r="AE1113" s="20"/>
      <c r="AF1113" s="20"/>
    </row>
    <row r="1114" spans="1:32" s="3" customFormat="1" ht="18" customHeight="1" x14ac:dyDescent="0.3">
      <c r="A1114" s="10" t="s">
        <v>83</v>
      </c>
      <c r="B1114" s="10">
        <v>1</v>
      </c>
      <c r="C1114" s="10">
        <v>5</v>
      </c>
      <c r="D1114" s="10">
        <v>4</v>
      </c>
      <c r="E1114" s="10">
        <v>4</v>
      </c>
      <c r="F1114" s="10">
        <v>0</v>
      </c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>
        <f t="shared" si="37"/>
        <v>14</v>
      </c>
      <c r="R1114" s="10">
        <v>3</v>
      </c>
      <c r="S1114" s="23">
        <f>Q1114/100</f>
        <v>0.14000000000000001</v>
      </c>
      <c r="T1114" s="12" t="s">
        <v>427</v>
      </c>
      <c r="U1114" s="11" t="s">
        <v>1554</v>
      </c>
      <c r="V1114" s="13" t="s">
        <v>198</v>
      </c>
      <c r="W1114" s="11" t="s">
        <v>192</v>
      </c>
      <c r="X1114" s="9" t="s">
        <v>154</v>
      </c>
      <c r="Y1114" s="8">
        <v>9</v>
      </c>
      <c r="Z1114" s="14" t="s">
        <v>1545</v>
      </c>
      <c r="AA1114" s="9" t="s">
        <v>1546</v>
      </c>
      <c r="AB1114" s="9" t="s">
        <v>615</v>
      </c>
      <c r="AC1114" s="27" t="s">
        <v>190</v>
      </c>
      <c r="AD1114" s="21"/>
      <c r="AE1114" s="25"/>
      <c r="AF1114" s="25"/>
    </row>
    <row r="1115" spans="1:32" s="3" customFormat="1" ht="18" customHeight="1" x14ac:dyDescent="0.3">
      <c r="A1115" s="10" t="s">
        <v>86</v>
      </c>
      <c r="B1115" s="10">
        <v>2</v>
      </c>
      <c r="C1115" s="10">
        <v>2</v>
      </c>
      <c r="D1115" s="10">
        <v>6</v>
      </c>
      <c r="E1115" s="10">
        <v>0</v>
      </c>
      <c r="F1115" s="10">
        <v>0</v>
      </c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>
        <f t="shared" si="37"/>
        <v>10</v>
      </c>
      <c r="R1115" s="10">
        <v>4</v>
      </c>
      <c r="S1115" s="23">
        <f>Q1115/100</f>
        <v>0.1</v>
      </c>
      <c r="T1115" s="12" t="s">
        <v>427</v>
      </c>
      <c r="U1115" s="11" t="s">
        <v>1555</v>
      </c>
      <c r="V1115" s="13" t="s">
        <v>339</v>
      </c>
      <c r="W1115" s="11" t="s">
        <v>494</v>
      </c>
      <c r="X1115" s="9" t="s">
        <v>154</v>
      </c>
      <c r="Y1115" s="8">
        <v>9</v>
      </c>
      <c r="Z1115" s="14" t="s">
        <v>1545</v>
      </c>
      <c r="AA1115" s="9" t="s">
        <v>1530</v>
      </c>
      <c r="AB1115" s="9" t="s">
        <v>209</v>
      </c>
      <c r="AC1115" s="27" t="s">
        <v>226</v>
      </c>
      <c r="AD1115" s="21"/>
      <c r="AE1115" s="25"/>
      <c r="AF1115" s="25"/>
    </row>
    <row r="1116" spans="1:32" s="3" customFormat="1" ht="18" customHeight="1" x14ac:dyDescent="0.3">
      <c r="A1116" s="10" t="s">
        <v>83</v>
      </c>
      <c r="B1116" s="10">
        <v>0</v>
      </c>
      <c r="C1116" s="10">
        <v>5</v>
      </c>
      <c r="D1116" s="10">
        <v>0</v>
      </c>
      <c r="E1116" s="10">
        <v>4</v>
      </c>
      <c r="F1116" s="10">
        <v>0</v>
      </c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>
        <f t="shared" si="37"/>
        <v>9</v>
      </c>
      <c r="R1116" s="10">
        <v>3</v>
      </c>
      <c r="S1116" s="23">
        <f>Q1116/100</f>
        <v>0.09</v>
      </c>
      <c r="T1116" s="12" t="s">
        <v>427</v>
      </c>
      <c r="U1116" s="11" t="s">
        <v>1880</v>
      </c>
      <c r="V1116" s="13" t="s">
        <v>1881</v>
      </c>
      <c r="W1116" s="11" t="s">
        <v>1882</v>
      </c>
      <c r="X1116" s="9" t="s">
        <v>164</v>
      </c>
      <c r="Y1116" s="8">
        <v>9</v>
      </c>
      <c r="Z1116" s="14" t="s">
        <v>258</v>
      </c>
      <c r="AA1116" s="9" t="s">
        <v>1872</v>
      </c>
      <c r="AB1116" s="9" t="s">
        <v>198</v>
      </c>
      <c r="AC1116" s="27" t="s">
        <v>226</v>
      </c>
      <c r="AD1116" s="21"/>
      <c r="AE1116" s="15"/>
      <c r="AF1116" s="15"/>
    </row>
    <row r="1117" spans="1:32" s="3" customFormat="1" ht="18" customHeight="1" x14ac:dyDescent="0.3">
      <c r="A1117" s="10" t="s">
        <v>85</v>
      </c>
      <c r="B1117" s="10">
        <v>1</v>
      </c>
      <c r="C1117" s="10">
        <v>0</v>
      </c>
      <c r="D1117" s="10">
        <v>0</v>
      </c>
      <c r="E1117" s="10">
        <v>7</v>
      </c>
      <c r="F1117" s="10">
        <v>0</v>
      </c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>
        <f t="shared" si="37"/>
        <v>8</v>
      </c>
      <c r="R1117" s="10">
        <v>4</v>
      </c>
      <c r="S1117" s="23">
        <v>0.08</v>
      </c>
      <c r="T1117" s="12" t="s">
        <v>427</v>
      </c>
      <c r="U1117" s="11" t="s">
        <v>995</v>
      </c>
      <c r="V1117" s="13" t="s">
        <v>260</v>
      </c>
      <c r="W1117" s="11" t="s">
        <v>192</v>
      </c>
      <c r="X1117" s="9" t="s">
        <v>142</v>
      </c>
      <c r="Y1117" s="8">
        <v>9</v>
      </c>
      <c r="Z1117" s="14" t="s">
        <v>344</v>
      </c>
      <c r="AA1117" s="9" t="s">
        <v>974</v>
      </c>
      <c r="AB1117" s="9" t="s">
        <v>432</v>
      </c>
      <c r="AC1117" s="27" t="s">
        <v>192</v>
      </c>
      <c r="AD1117" s="21"/>
      <c r="AE1117" s="20"/>
      <c r="AF1117" s="20"/>
    </row>
    <row r="1118" spans="1:32" s="3" customFormat="1" ht="18" customHeight="1" x14ac:dyDescent="0.3">
      <c r="A1118" s="10" t="s">
        <v>83</v>
      </c>
      <c r="B1118" s="10">
        <v>0</v>
      </c>
      <c r="C1118" s="10">
        <v>4</v>
      </c>
      <c r="D1118" s="10">
        <v>2</v>
      </c>
      <c r="E1118" s="10">
        <v>2</v>
      </c>
      <c r="F1118" s="10">
        <v>0</v>
      </c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>
        <f t="shared" si="37"/>
        <v>8</v>
      </c>
      <c r="R1118" s="10">
        <v>1</v>
      </c>
      <c r="S1118" s="23">
        <f t="shared" ref="S1118:S1124" si="39">Q1118/100</f>
        <v>0.08</v>
      </c>
      <c r="T1118" s="12" t="s">
        <v>427</v>
      </c>
      <c r="U1118" s="11" t="s">
        <v>1783</v>
      </c>
      <c r="V1118" s="13" t="s">
        <v>559</v>
      </c>
      <c r="W1118" s="11" t="s">
        <v>204</v>
      </c>
      <c r="X1118" s="9" t="s">
        <v>162</v>
      </c>
      <c r="Y1118" s="8">
        <v>9</v>
      </c>
      <c r="Z1118" s="14" t="s">
        <v>344</v>
      </c>
      <c r="AA1118" s="9" t="s">
        <v>1770</v>
      </c>
      <c r="AB1118" s="9" t="s">
        <v>362</v>
      </c>
      <c r="AC1118" s="27" t="s">
        <v>1771</v>
      </c>
      <c r="AD1118" s="21"/>
      <c r="AE1118" s="20"/>
      <c r="AF1118" s="20"/>
    </row>
    <row r="1119" spans="1:32" s="3" customFormat="1" ht="18" customHeight="1" x14ac:dyDescent="0.3">
      <c r="A1119" s="10" t="s">
        <v>85</v>
      </c>
      <c r="B1119" s="10">
        <v>0</v>
      </c>
      <c r="C1119" s="10">
        <v>6</v>
      </c>
      <c r="D1119" s="10">
        <v>0</v>
      </c>
      <c r="E1119" s="10">
        <v>2</v>
      </c>
      <c r="F1119" s="10">
        <v>0</v>
      </c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>
        <f t="shared" si="37"/>
        <v>8</v>
      </c>
      <c r="R1119" s="10">
        <v>4</v>
      </c>
      <c r="S1119" s="23">
        <f t="shared" si="39"/>
        <v>0.08</v>
      </c>
      <c r="T1119" s="12" t="s">
        <v>427</v>
      </c>
      <c r="U1119" s="11" t="s">
        <v>900</v>
      </c>
      <c r="V1119" s="13" t="s">
        <v>220</v>
      </c>
      <c r="W1119" s="11" t="s">
        <v>281</v>
      </c>
      <c r="X1119" s="9" t="s">
        <v>141</v>
      </c>
      <c r="Y1119" s="8">
        <v>9</v>
      </c>
      <c r="Z1119" s="14" t="s">
        <v>262</v>
      </c>
      <c r="AA1119" s="9" t="s">
        <v>871</v>
      </c>
      <c r="AB1119" s="9" t="s">
        <v>198</v>
      </c>
      <c r="AC1119" s="27" t="s">
        <v>610</v>
      </c>
      <c r="AD1119" s="21"/>
      <c r="AE1119" s="20"/>
      <c r="AF1119" s="20"/>
    </row>
    <row r="1120" spans="1:32" s="3" customFormat="1" ht="18" customHeight="1" x14ac:dyDescent="0.3">
      <c r="A1120" s="10" t="s">
        <v>85</v>
      </c>
      <c r="B1120" s="10">
        <v>0</v>
      </c>
      <c r="C1120" s="10">
        <v>1</v>
      </c>
      <c r="D1120" s="10">
        <v>0</v>
      </c>
      <c r="E1120" s="10">
        <v>6</v>
      </c>
      <c r="F1120" s="10">
        <v>0</v>
      </c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>
        <f t="shared" si="37"/>
        <v>7</v>
      </c>
      <c r="R1120" s="10">
        <v>6</v>
      </c>
      <c r="S1120" s="23">
        <f t="shared" si="39"/>
        <v>7.0000000000000007E-2</v>
      </c>
      <c r="T1120" s="12" t="s">
        <v>427</v>
      </c>
      <c r="U1120" s="11" t="s">
        <v>495</v>
      </c>
      <c r="V1120" s="13" t="s">
        <v>496</v>
      </c>
      <c r="W1120" s="11" t="s">
        <v>497</v>
      </c>
      <c r="X1120" s="9" t="s">
        <v>131</v>
      </c>
      <c r="Y1120" s="8">
        <v>9</v>
      </c>
      <c r="Z1120" s="14" t="s">
        <v>262</v>
      </c>
      <c r="AA1120" s="9" t="s">
        <v>431</v>
      </c>
      <c r="AB1120" s="9" t="s">
        <v>432</v>
      </c>
      <c r="AC1120" s="27" t="s">
        <v>433</v>
      </c>
      <c r="AD1120" s="21"/>
      <c r="AE1120" s="20"/>
      <c r="AF1120" s="20"/>
    </row>
    <row r="1121" spans="1:32" s="3" customFormat="1" ht="18" customHeight="1" x14ac:dyDescent="0.3">
      <c r="A1121" s="10" t="s">
        <v>86</v>
      </c>
      <c r="B1121" s="10">
        <v>1</v>
      </c>
      <c r="C1121" s="10">
        <v>0</v>
      </c>
      <c r="D1121" s="10">
        <v>4</v>
      </c>
      <c r="E1121" s="10">
        <v>0</v>
      </c>
      <c r="F1121" s="10">
        <v>0</v>
      </c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>
        <f t="shared" si="37"/>
        <v>5</v>
      </c>
      <c r="R1121" s="10">
        <v>4</v>
      </c>
      <c r="S1121" s="23">
        <f t="shared" si="39"/>
        <v>0.05</v>
      </c>
      <c r="T1121" s="12" t="s">
        <v>427</v>
      </c>
      <c r="U1121" s="46" t="s">
        <v>706</v>
      </c>
      <c r="V1121" s="50" t="s">
        <v>666</v>
      </c>
      <c r="W1121" s="46" t="s">
        <v>174</v>
      </c>
      <c r="X1121" s="9" t="s">
        <v>136</v>
      </c>
      <c r="Y1121" s="8">
        <v>9</v>
      </c>
      <c r="Z1121" s="14" t="s">
        <v>344</v>
      </c>
      <c r="AA1121" s="9" t="s">
        <v>703</v>
      </c>
      <c r="AB1121" s="9" t="s">
        <v>432</v>
      </c>
      <c r="AC1121" s="27" t="s">
        <v>226</v>
      </c>
      <c r="AD1121" s="21"/>
      <c r="AE1121" s="1"/>
      <c r="AF1121" s="1"/>
    </row>
    <row r="1122" spans="1:32" s="3" customFormat="1" ht="18" customHeight="1" x14ac:dyDescent="0.3">
      <c r="A1122" s="10" t="s">
        <v>83</v>
      </c>
      <c r="B1122" s="10">
        <v>1</v>
      </c>
      <c r="C1122" s="10">
        <v>2</v>
      </c>
      <c r="D1122" s="10">
        <v>0</v>
      </c>
      <c r="E1122" s="10">
        <v>0</v>
      </c>
      <c r="F1122" s="10">
        <v>0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>
        <f t="shared" si="37"/>
        <v>3</v>
      </c>
      <c r="R1122" s="10">
        <v>2</v>
      </c>
      <c r="S1122" s="23">
        <f t="shared" si="39"/>
        <v>0.03</v>
      </c>
      <c r="T1122" s="12" t="s">
        <v>427</v>
      </c>
      <c r="U1122" s="11" t="s">
        <v>1281</v>
      </c>
      <c r="V1122" s="13" t="s">
        <v>1311</v>
      </c>
      <c r="W1122" s="11" t="s">
        <v>329</v>
      </c>
      <c r="X1122" s="9" t="s">
        <v>151</v>
      </c>
      <c r="Y1122" s="8">
        <v>9</v>
      </c>
      <c r="Z1122" s="14" t="s">
        <v>1295</v>
      </c>
      <c r="AA1122" s="9" t="s">
        <v>651</v>
      </c>
      <c r="AB1122" s="9" t="s">
        <v>209</v>
      </c>
      <c r="AC1122" s="27" t="s">
        <v>322</v>
      </c>
      <c r="AD1122" s="21"/>
      <c r="AE1122" s="1"/>
      <c r="AF1122" s="1"/>
    </row>
    <row r="1123" spans="1:32" s="3" customFormat="1" ht="18" customHeight="1" x14ac:dyDescent="0.3">
      <c r="A1123" s="10" t="s">
        <v>85</v>
      </c>
      <c r="B1123" s="10">
        <v>0</v>
      </c>
      <c r="C1123" s="10">
        <v>0</v>
      </c>
      <c r="D1123" s="10">
        <v>0</v>
      </c>
      <c r="E1123" s="10">
        <v>3</v>
      </c>
      <c r="F1123" s="10">
        <v>0</v>
      </c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>
        <f t="shared" si="37"/>
        <v>3</v>
      </c>
      <c r="R1123" s="10">
        <v>2</v>
      </c>
      <c r="S1123" s="23">
        <f t="shared" si="39"/>
        <v>0.03</v>
      </c>
      <c r="T1123" s="12" t="s">
        <v>427</v>
      </c>
      <c r="U1123" s="11" t="s">
        <v>1312</v>
      </c>
      <c r="V1123" s="13" t="s">
        <v>217</v>
      </c>
      <c r="W1123" s="11" t="s">
        <v>218</v>
      </c>
      <c r="X1123" s="9" t="s">
        <v>151</v>
      </c>
      <c r="Y1123" s="8">
        <v>9</v>
      </c>
      <c r="Z1123" s="14" t="s">
        <v>1295</v>
      </c>
      <c r="AA1123" s="9" t="s">
        <v>651</v>
      </c>
      <c r="AB1123" s="9" t="s">
        <v>209</v>
      </c>
      <c r="AC1123" s="27" t="s">
        <v>322</v>
      </c>
      <c r="AD1123" s="21"/>
      <c r="AE1123" s="1"/>
      <c r="AF1123" s="1"/>
    </row>
    <row r="1124" spans="1:32" s="3" customFormat="1" ht="18" customHeight="1" x14ac:dyDescent="0.3">
      <c r="A1124" s="10" t="s">
        <v>85</v>
      </c>
      <c r="B1124" s="10">
        <v>0</v>
      </c>
      <c r="C1124" s="10">
        <v>0</v>
      </c>
      <c r="D1124" s="10">
        <v>0</v>
      </c>
      <c r="E1124" s="10">
        <v>0</v>
      </c>
      <c r="F1124" s="10">
        <v>0</v>
      </c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>
        <f t="shared" si="37"/>
        <v>0</v>
      </c>
      <c r="R1124" s="10">
        <v>0</v>
      </c>
      <c r="S1124" s="23">
        <f t="shared" si="39"/>
        <v>0</v>
      </c>
      <c r="T1124" s="12" t="s">
        <v>427</v>
      </c>
      <c r="U1124" s="11" t="s">
        <v>1172</v>
      </c>
      <c r="V1124" s="13" t="s">
        <v>283</v>
      </c>
      <c r="W1124" s="11" t="s">
        <v>310</v>
      </c>
      <c r="X1124" s="9" t="s">
        <v>146</v>
      </c>
      <c r="Y1124" s="8">
        <v>9</v>
      </c>
      <c r="Z1124" s="14" t="s">
        <v>262</v>
      </c>
      <c r="AA1124" s="9" t="s">
        <v>1124</v>
      </c>
      <c r="AB1124" s="9" t="s">
        <v>228</v>
      </c>
      <c r="AC1124" s="27" t="s">
        <v>281</v>
      </c>
      <c r="AD1124" s="21"/>
      <c r="AE1124" s="20"/>
      <c r="AF1124" s="20"/>
    </row>
    <row r="1125" spans="1:32" s="3" customFormat="1" ht="18" customHeight="1" x14ac:dyDescent="0.3">
      <c r="A1125" s="60" t="s">
        <v>103</v>
      </c>
      <c r="B1125" s="60">
        <v>6</v>
      </c>
      <c r="C1125" s="60">
        <v>20</v>
      </c>
      <c r="D1125" s="60">
        <v>22</v>
      </c>
      <c r="E1125" s="60">
        <v>20</v>
      </c>
      <c r="F1125" s="60">
        <v>42</v>
      </c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>
        <f>B1125+C1125+D1125+E1125+F1125</f>
        <v>110</v>
      </c>
      <c r="R1125" s="60">
        <v>1</v>
      </c>
      <c r="S1125" s="61">
        <f t="shared" ref="S1125:S1154" si="40">Q1125/140</f>
        <v>0.7857142857142857</v>
      </c>
      <c r="T1125" s="62" t="s">
        <v>428</v>
      </c>
      <c r="U1125" s="63" t="s">
        <v>423</v>
      </c>
      <c r="V1125" s="64" t="s">
        <v>424</v>
      </c>
      <c r="W1125" s="63" t="s">
        <v>187</v>
      </c>
      <c r="X1125" s="65" t="s">
        <v>130</v>
      </c>
      <c r="Y1125" s="59">
        <v>10</v>
      </c>
      <c r="Z1125" s="66" t="s">
        <v>175</v>
      </c>
      <c r="AA1125" s="65" t="s">
        <v>300</v>
      </c>
      <c r="AB1125" s="65" t="s">
        <v>298</v>
      </c>
      <c r="AC1125" s="67" t="s">
        <v>322</v>
      </c>
      <c r="AD1125" s="38" t="s">
        <v>2093</v>
      </c>
      <c r="AE1125" s="15"/>
      <c r="AF1125" s="15"/>
    </row>
    <row r="1126" spans="1:32" s="3" customFormat="1" ht="18" customHeight="1" x14ac:dyDescent="0.3">
      <c r="A1126" s="60" t="s">
        <v>95</v>
      </c>
      <c r="B1126" s="60">
        <v>3</v>
      </c>
      <c r="C1126" s="60">
        <v>24</v>
      </c>
      <c r="D1126" s="60">
        <v>28</v>
      </c>
      <c r="E1126" s="60">
        <v>20</v>
      </c>
      <c r="F1126" s="60">
        <v>27</v>
      </c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>
        <f t="shared" ref="Q1126:Q1154" si="41">B1126+C1126+D1126+E1126+F1126</f>
        <v>102</v>
      </c>
      <c r="R1126" s="60">
        <v>1</v>
      </c>
      <c r="S1126" s="61">
        <f t="shared" si="40"/>
        <v>0.72857142857142854</v>
      </c>
      <c r="T1126" s="62" t="s">
        <v>779</v>
      </c>
      <c r="U1126" s="63" t="s">
        <v>1174</v>
      </c>
      <c r="V1126" s="64" t="s">
        <v>298</v>
      </c>
      <c r="W1126" s="63" t="s">
        <v>190</v>
      </c>
      <c r="X1126" s="65" t="s">
        <v>146</v>
      </c>
      <c r="Y1126" s="59">
        <v>10</v>
      </c>
      <c r="Z1126" s="66" t="s">
        <v>344</v>
      </c>
      <c r="AA1126" s="65" t="s">
        <v>1124</v>
      </c>
      <c r="AB1126" s="65" t="s">
        <v>228</v>
      </c>
      <c r="AC1126" s="67" t="s">
        <v>281</v>
      </c>
      <c r="AD1126" s="38" t="s">
        <v>2093</v>
      </c>
      <c r="AE1126" s="20"/>
      <c r="AF1126" s="20"/>
    </row>
    <row r="1127" spans="1:32" s="3" customFormat="1" ht="18" customHeight="1" x14ac:dyDescent="0.3">
      <c r="A1127" s="60" t="s">
        <v>98</v>
      </c>
      <c r="B1127" s="60">
        <v>3</v>
      </c>
      <c r="C1127" s="60">
        <v>24</v>
      </c>
      <c r="D1127" s="60">
        <v>27</v>
      </c>
      <c r="E1127" s="60">
        <v>20</v>
      </c>
      <c r="F1127" s="60">
        <v>28</v>
      </c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>
        <f t="shared" si="41"/>
        <v>102</v>
      </c>
      <c r="R1127" s="60">
        <v>1</v>
      </c>
      <c r="S1127" s="61">
        <f t="shared" si="40"/>
        <v>0.72857142857142854</v>
      </c>
      <c r="T1127" s="62" t="s">
        <v>779</v>
      </c>
      <c r="U1127" s="63" t="s">
        <v>1173</v>
      </c>
      <c r="V1127" s="64" t="s">
        <v>247</v>
      </c>
      <c r="W1127" s="63" t="s">
        <v>199</v>
      </c>
      <c r="X1127" s="65" t="s">
        <v>146</v>
      </c>
      <c r="Y1127" s="59">
        <v>10</v>
      </c>
      <c r="Z1127" s="66" t="s">
        <v>344</v>
      </c>
      <c r="AA1127" s="65" t="s">
        <v>1124</v>
      </c>
      <c r="AB1127" s="65" t="s">
        <v>228</v>
      </c>
      <c r="AC1127" s="67" t="s">
        <v>281</v>
      </c>
      <c r="AD1127" s="38" t="s">
        <v>2093</v>
      </c>
      <c r="AE1127" s="20"/>
      <c r="AF1127" s="20"/>
    </row>
    <row r="1128" spans="1:32" s="3" customFormat="1" ht="18" customHeight="1" x14ac:dyDescent="0.3">
      <c r="A1128" s="60" t="s">
        <v>96</v>
      </c>
      <c r="B1128" s="60">
        <v>3</v>
      </c>
      <c r="C1128" s="60">
        <v>25</v>
      </c>
      <c r="D1128" s="60">
        <v>26</v>
      </c>
      <c r="E1128" s="60">
        <v>20</v>
      </c>
      <c r="F1128" s="60">
        <v>22</v>
      </c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>
        <f t="shared" si="41"/>
        <v>96</v>
      </c>
      <c r="R1128" s="60">
        <v>2</v>
      </c>
      <c r="S1128" s="61">
        <f t="shared" si="40"/>
        <v>0.68571428571428572</v>
      </c>
      <c r="T1128" s="62" t="s">
        <v>426</v>
      </c>
      <c r="U1128" s="63" t="s">
        <v>1137</v>
      </c>
      <c r="V1128" s="64" t="s">
        <v>862</v>
      </c>
      <c r="W1128" s="63" t="s">
        <v>310</v>
      </c>
      <c r="X1128" s="65" t="s">
        <v>146</v>
      </c>
      <c r="Y1128" s="59">
        <v>10</v>
      </c>
      <c r="Z1128" s="66" t="s">
        <v>344</v>
      </c>
      <c r="AA1128" s="65" t="s">
        <v>1124</v>
      </c>
      <c r="AB1128" s="65" t="s">
        <v>228</v>
      </c>
      <c r="AC1128" s="67" t="s">
        <v>281</v>
      </c>
      <c r="AD1128" s="68" t="s">
        <v>2128</v>
      </c>
      <c r="AE1128" s="20"/>
      <c r="AF1128" s="20"/>
    </row>
    <row r="1129" spans="1:32" s="3" customFormat="1" ht="18" customHeight="1" x14ac:dyDescent="0.3">
      <c r="A1129" s="60" t="s">
        <v>97</v>
      </c>
      <c r="B1129" s="60">
        <v>5</v>
      </c>
      <c r="C1129" s="60">
        <v>19</v>
      </c>
      <c r="D1129" s="60">
        <v>28</v>
      </c>
      <c r="E1129" s="60">
        <v>20</v>
      </c>
      <c r="F1129" s="60">
        <v>22</v>
      </c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>
        <f t="shared" si="41"/>
        <v>94</v>
      </c>
      <c r="R1129" s="60">
        <v>3</v>
      </c>
      <c r="S1129" s="61">
        <f t="shared" si="40"/>
        <v>0.67142857142857137</v>
      </c>
      <c r="T1129" s="62" t="s">
        <v>426</v>
      </c>
      <c r="U1129" s="63" t="s">
        <v>1175</v>
      </c>
      <c r="V1129" s="64" t="s">
        <v>198</v>
      </c>
      <c r="W1129" s="63" t="s">
        <v>1176</v>
      </c>
      <c r="X1129" s="65" t="s">
        <v>146</v>
      </c>
      <c r="Y1129" s="59">
        <v>10</v>
      </c>
      <c r="Z1129" s="66" t="s">
        <v>344</v>
      </c>
      <c r="AA1129" s="65" t="s">
        <v>1124</v>
      </c>
      <c r="AB1129" s="65" t="s">
        <v>228</v>
      </c>
      <c r="AC1129" s="67" t="s">
        <v>281</v>
      </c>
      <c r="AD1129" s="68" t="s">
        <v>2128</v>
      </c>
      <c r="AE1129" s="20"/>
      <c r="AF1129" s="20"/>
    </row>
    <row r="1130" spans="1:32" s="3" customFormat="1" ht="18" customHeight="1" x14ac:dyDescent="0.3">
      <c r="A1130" s="60" t="s">
        <v>100</v>
      </c>
      <c r="B1130" s="60">
        <v>3</v>
      </c>
      <c r="C1130" s="60">
        <v>20</v>
      </c>
      <c r="D1130" s="60">
        <v>26</v>
      </c>
      <c r="E1130" s="60">
        <v>20</v>
      </c>
      <c r="F1130" s="60">
        <v>22</v>
      </c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>
        <f t="shared" si="41"/>
        <v>91</v>
      </c>
      <c r="R1130" s="60">
        <v>4</v>
      </c>
      <c r="S1130" s="61">
        <f t="shared" si="40"/>
        <v>0.65</v>
      </c>
      <c r="T1130" s="62" t="s">
        <v>427</v>
      </c>
      <c r="U1130" s="63" t="s">
        <v>1177</v>
      </c>
      <c r="V1130" s="64" t="s">
        <v>1178</v>
      </c>
      <c r="W1130" s="63" t="s">
        <v>1179</v>
      </c>
      <c r="X1130" s="65" t="s">
        <v>146</v>
      </c>
      <c r="Y1130" s="59">
        <v>10</v>
      </c>
      <c r="Z1130" s="66" t="s">
        <v>344</v>
      </c>
      <c r="AA1130" s="65" t="s">
        <v>1124</v>
      </c>
      <c r="AB1130" s="65" t="s">
        <v>228</v>
      </c>
      <c r="AC1130" s="67" t="s">
        <v>281</v>
      </c>
      <c r="AD1130" s="68" t="s">
        <v>2128</v>
      </c>
      <c r="AE1130" s="20"/>
      <c r="AF1130" s="20"/>
    </row>
    <row r="1131" spans="1:32" s="3" customFormat="1" ht="18" customHeight="1" x14ac:dyDescent="0.3">
      <c r="A1131" s="60" t="s">
        <v>96</v>
      </c>
      <c r="B1131" s="60">
        <v>8</v>
      </c>
      <c r="C1131" s="60">
        <v>20</v>
      </c>
      <c r="D1131" s="60">
        <v>18</v>
      </c>
      <c r="E1131" s="60">
        <v>18</v>
      </c>
      <c r="F1131" s="60">
        <v>24</v>
      </c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>
        <f t="shared" si="41"/>
        <v>88</v>
      </c>
      <c r="R1131" s="60">
        <v>1</v>
      </c>
      <c r="S1131" s="61">
        <f t="shared" si="40"/>
        <v>0.62857142857142856</v>
      </c>
      <c r="T1131" s="62" t="s">
        <v>428</v>
      </c>
      <c r="U1131" s="63" t="s">
        <v>1346</v>
      </c>
      <c r="V1131" s="64" t="s">
        <v>177</v>
      </c>
      <c r="W1131" s="63" t="s">
        <v>322</v>
      </c>
      <c r="X1131" s="65" t="s">
        <v>152</v>
      </c>
      <c r="Y1131" s="59">
        <v>10</v>
      </c>
      <c r="Z1131" s="66" t="s">
        <v>344</v>
      </c>
      <c r="AA1131" s="65" t="s">
        <v>1314</v>
      </c>
      <c r="AB1131" s="65" t="s">
        <v>1315</v>
      </c>
      <c r="AC1131" s="67" t="s">
        <v>340</v>
      </c>
      <c r="AD1131" s="68" t="s">
        <v>2128</v>
      </c>
      <c r="AE1131" s="20"/>
      <c r="AF1131" s="20"/>
    </row>
    <row r="1132" spans="1:32" s="3" customFormat="1" ht="18" customHeight="1" x14ac:dyDescent="0.3">
      <c r="A1132" s="60" t="s">
        <v>97</v>
      </c>
      <c r="B1132" s="60">
        <v>9</v>
      </c>
      <c r="C1132" s="60">
        <v>22</v>
      </c>
      <c r="D1132" s="60">
        <v>25</v>
      </c>
      <c r="E1132" s="60">
        <v>20</v>
      </c>
      <c r="F1132" s="60">
        <v>10</v>
      </c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>
        <f t="shared" si="41"/>
        <v>86</v>
      </c>
      <c r="R1132" s="60">
        <v>1</v>
      </c>
      <c r="S1132" s="61">
        <f t="shared" si="40"/>
        <v>0.61428571428571432</v>
      </c>
      <c r="T1132" s="62" t="s">
        <v>428</v>
      </c>
      <c r="U1132" s="63" t="s">
        <v>498</v>
      </c>
      <c r="V1132" s="64" t="s">
        <v>499</v>
      </c>
      <c r="W1132" s="63" t="s">
        <v>500</v>
      </c>
      <c r="X1132" s="65" t="s">
        <v>131</v>
      </c>
      <c r="Y1132" s="59">
        <v>10</v>
      </c>
      <c r="Z1132" s="66" t="s">
        <v>398</v>
      </c>
      <c r="AA1132" s="65" t="s">
        <v>431</v>
      </c>
      <c r="AB1132" s="65" t="s">
        <v>432</v>
      </c>
      <c r="AC1132" s="67" t="s">
        <v>433</v>
      </c>
      <c r="AD1132" s="68" t="s">
        <v>2128</v>
      </c>
      <c r="AE1132" s="20"/>
      <c r="AF1132" s="20"/>
    </row>
    <row r="1133" spans="1:32" s="3" customFormat="1" ht="18" customHeight="1" x14ac:dyDescent="0.3">
      <c r="A1133" s="60" t="s">
        <v>95</v>
      </c>
      <c r="B1133" s="60">
        <v>7</v>
      </c>
      <c r="C1133" s="60">
        <v>19</v>
      </c>
      <c r="D1133" s="60">
        <v>28</v>
      </c>
      <c r="E1133" s="60">
        <v>18</v>
      </c>
      <c r="F1133" s="60">
        <v>14</v>
      </c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>
        <f t="shared" si="41"/>
        <v>86</v>
      </c>
      <c r="R1133" s="60">
        <v>1</v>
      </c>
      <c r="S1133" s="61">
        <f t="shared" si="40"/>
        <v>0.61428571428571432</v>
      </c>
      <c r="T1133" s="62" t="s">
        <v>428</v>
      </c>
      <c r="U1133" s="63" t="s">
        <v>1755</v>
      </c>
      <c r="V1133" s="64" t="s">
        <v>549</v>
      </c>
      <c r="W1133" s="63" t="s">
        <v>223</v>
      </c>
      <c r="X1133" s="65" t="s">
        <v>161</v>
      </c>
      <c r="Y1133" s="59">
        <v>10</v>
      </c>
      <c r="Z1133" s="66" t="s">
        <v>262</v>
      </c>
      <c r="AA1133" s="65" t="s">
        <v>1740</v>
      </c>
      <c r="AB1133" s="65" t="s">
        <v>1153</v>
      </c>
      <c r="AC1133" s="67" t="s">
        <v>433</v>
      </c>
      <c r="AD1133" s="38" t="s">
        <v>2093</v>
      </c>
      <c r="AE1133" s="20"/>
      <c r="AF1133" s="20"/>
    </row>
    <row r="1134" spans="1:32" s="3" customFormat="1" ht="18" customHeight="1" x14ac:dyDescent="0.3">
      <c r="A1134" s="60" t="s">
        <v>95</v>
      </c>
      <c r="B1134" s="60">
        <v>8</v>
      </c>
      <c r="C1134" s="60">
        <v>22</v>
      </c>
      <c r="D1134" s="60">
        <v>20</v>
      </c>
      <c r="E1134" s="60">
        <v>14</v>
      </c>
      <c r="F1134" s="60">
        <v>22</v>
      </c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>
        <f t="shared" si="41"/>
        <v>86</v>
      </c>
      <c r="R1134" s="60">
        <v>2</v>
      </c>
      <c r="S1134" s="61">
        <f t="shared" si="40"/>
        <v>0.61428571428571432</v>
      </c>
      <c r="T1134" s="62" t="s">
        <v>426</v>
      </c>
      <c r="U1134" s="63" t="s">
        <v>1347</v>
      </c>
      <c r="V1134" s="63" t="s">
        <v>1348</v>
      </c>
      <c r="W1134" s="63" t="s">
        <v>310</v>
      </c>
      <c r="X1134" s="65" t="s">
        <v>152</v>
      </c>
      <c r="Y1134" s="59">
        <v>10</v>
      </c>
      <c r="Z1134" s="66" t="s">
        <v>344</v>
      </c>
      <c r="AA1134" s="65" t="s">
        <v>1314</v>
      </c>
      <c r="AB1134" s="65" t="s">
        <v>1315</v>
      </c>
      <c r="AC1134" s="67" t="s">
        <v>340</v>
      </c>
      <c r="AD1134" s="68" t="s">
        <v>2128</v>
      </c>
      <c r="AE1134" s="20"/>
      <c r="AF1134" s="20"/>
    </row>
    <row r="1135" spans="1:32" s="3" customFormat="1" ht="18" customHeight="1" x14ac:dyDescent="0.3">
      <c r="A1135" s="60" t="s">
        <v>95</v>
      </c>
      <c r="B1135" s="60">
        <v>4</v>
      </c>
      <c r="C1135" s="60">
        <v>21</v>
      </c>
      <c r="D1135" s="60">
        <v>25</v>
      </c>
      <c r="E1135" s="60">
        <v>20</v>
      </c>
      <c r="F1135" s="60">
        <v>15</v>
      </c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>
        <f t="shared" si="41"/>
        <v>85</v>
      </c>
      <c r="R1135" s="60">
        <v>1</v>
      </c>
      <c r="S1135" s="61">
        <f t="shared" si="40"/>
        <v>0.6071428571428571</v>
      </c>
      <c r="T1135" s="62" t="s">
        <v>428</v>
      </c>
      <c r="U1135" s="63" t="s">
        <v>1059</v>
      </c>
      <c r="V1135" s="63" t="s">
        <v>549</v>
      </c>
      <c r="W1135" s="63" t="s">
        <v>281</v>
      </c>
      <c r="X1135" s="65" t="s">
        <v>144</v>
      </c>
      <c r="Y1135" s="59">
        <v>10</v>
      </c>
      <c r="Z1135" s="66">
        <v>2</v>
      </c>
      <c r="AA1135" s="65" t="s">
        <v>1055</v>
      </c>
      <c r="AB1135" s="65" t="s">
        <v>362</v>
      </c>
      <c r="AC1135" s="67" t="s">
        <v>281</v>
      </c>
      <c r="AD1135" s="68" t="s">
        <v>2128</v>
      </c>
      <c r="AE1135" s="20"/>
      <c r="AF1135" s="20"/>
    </row>
    <row r="1136" spans="1:32" s="3" customFormat="1" ht="18" customHeight="1" x14ac:dyDescent="0.3">
      <c r="A1136" s="60" t="s">
        <v>96</v>
      </c>
      <c r="B1136" s="60">
        <v>3</v>
      </c>
      <c r="C1136" s="60">
        <v>9</v>
      </c>
      <c r="D1136" s="60">
        <v>28</v>
      </c>
      <c r="E1136" s="60">
        <v>20</v>
      </c>
      <c r="F1136" s="60">
        <v>21</v>
      </c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>
        <f t="shared" si="41"/>
        <v>81</v>
      </c>
      <c r="R1136" s="60">
        <v>1</v>
      </c>
      <c r="S1136" s="61">
        <f t="shared" si="40"/>
        <v>0.57857142857142863</v>
      </c>
      <c r="T1136" s="62" t="s">
        <v>428</v>
      </c>
      <c r="U1136" s="63" t="s">
        <v>908</v>
      </c>
      <c r="V1136" s="64" t="s">
        <v>509</v>
      </c>
      <c r="W1136" s="63" t="s">
        <v>433</v>
      </c>
      <c r="X1136" s="65" t="s">
        <v>160</v>
      </c>
      <c r="Y1136" s="59">
        <v>10</v>
      </c>
      <c r="Z1136" s="66" t="s">
        <v>344</v>
      </c>
      <c r="AA1136" s="65" t="s">
        <v>1761</v>
      </c>
      <c r="AB1136" s="65" t="s">
        <v>973</v>
      </c>
      <c r="AC1136" s="67" t="s">
        <v>310</v>
      </c>
      <c r="AD1136" s="68" t="s">
        <v>2128</v>
      </c>
      <c r="AE1136" s="20"/>
      <c r="AF1136" s="20"/>
    </row>
    <row r="1137" spans="1:32" s="3" customFormat="1" ht="18" customHeight="1" x14ac:dyDescent="0.3">
      <c r="A1137" s="60" t="s">
        <v>101</v>
      </c>
      <c r="B1137" s="60">
        <v>9</v>
      </c>
      <c r="C1137" s="60">
        <v>20</v>
      </c>
      <c r="D1137" s="60">
        <v>16</v>
      </c>
      <c r="E1137" s="60">
        <v>16</v>
      </c>
      <c r="F1137" s="60">
        <v>18</v>
      </c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>
        <f t="shared" si="41"/>
        <v>79</v>
      </c>
      <c r="R1137" s="60">
        <v>3</v>
      </c>
      <c r="S1137" s="61">
        <f t="shared" si="40"/>
        <v>0.56428571428571428</v>
      </c>
      <c r="T1137" s="62" t="s">
        <v>426</v>
      </c>
      <c r="U1137" s="63" t="s">
        <v>1349</v>
      </c>
      <c r="V1137" s="64" t="s">
        <v>228</v>
      </c>
      <c r="W1137" s="63" t="s">
        <v>417</v>
      </c>
      <c r="X1137" s="65" t="s">
        <v>152</v>
      </c>
      <c r="Y1137" s="59">
        <v>10</v>
      </c>
      <c r="Z1137" s="66" t="s">
        <v>262</v>
      </c>
      <c r="AA1137" s="65" t="s">
        <v>1314</v>
      </c>
      <c r="AB1137" s="65" t="s">
        <v>1315</v>
      </c>
      <c r="AC1137" s="67" t="s">
        <v>340</v>
      </c>
      <c r="AD1137" s="68" t="s">
        <v>2128</v>
      </c>
      <c r="AE1137" s="20"/>
      <c r="AF1137" s="20"/>
    </row>
    <row r="1138" spans="1:32" s="3" customFormat="1" ht="18" customHeight="1" x14ac:dyDescent="0.3">
      <c r="A1138" s="60" t="s">
        <v>96</v>
      </c>
      <c r="B1138" s="60">
        <v>3</v>
      </c>
      <c r="C1138" s="60">
        <v>20</v>
      </c>
      <c r="D1138" s="60">
        <v>21</v>
      </c>
      <c r="E1138" s="60">
        <v>20</v>
      </c>
      <c r="F1138" s="60">
        <v>15</v>
      </c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>
        <f t="shared" si="41"/>
        <v>79</v>
      </c>
      <c r="R1138" s="60">
        <v>2</v>
      </c>
      <c r="S1138" s="61">
        <f t="shared" si="40"/>
        <v>0.56428571428571428</v>
      </c>
      <c r="T1138" s="62" t="s">
        <v>426</v>
      </c>
      <c r="U1138" s="63" t="s">
        <v>1060</v>
      </c>
      <c r="V1138" s="64" t="s">
        <v>209</v>
      </c>
      <c r="W1138" s="63" t="s">
        <v>277</v>
      </c>
      <c r="X1138" s="65" t="s">
        <v>144</v>
      </c>
      <c r="Y1138" s="59">
        <v>10</v>
      </c>
      <c r="Z1138" s="66">
        <v>2</v>
      </c>
      <c r="AA1138" s="65" t="s">
        <v>1055</v>
      </c>
      <c r="AB1138" s="65" t="s">
        <v>362</v>
      </c>
      <c r="AC1138" s="67" t="s">
        <v>281</v>
      </c>
      <c r="AD1138" s="68" t="s">
        <v>2128</v>
      </c>
      <c r="AE1138" s="20"/>
      <c r="AF1138" s="20"/>
    </row>
    <row r="1139" spans="1:32" s="3" customFormat="1" ht="18" customHeight="1" x14ac:dyDescent="0.3">
      <c r="A1139" s="60" t="s">
        <v>97</v>
      </c>
      <c r="B1139" s="60">
        <v>9</v>
      </c>
      <c r="C1139" s="60">
        <v>18</v>
      </c>
      <c r="D1139" s="60">
        <v>21</v>
      </c>
      <c r="E1139" s="60">
        <v>16</v>
      </c>
      <c r="F1139" s="60">
        <v>12</v>
      </c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>
        <f t="shared" si="41"/>
        <v>76</v>
      </c>
      <c r="R1139" s="60">
        <v>4</v>
      </c>
      <c r="S1139" s="61">
        <f t="shared" si="40"/>
        <v>0.54285714285714282</v>
      </c>
      <c r="T1139" s="62" t="s">
        <v>427</v>
      </c>
      <c r="U1139" s="63" t="s">
        <v>1350</v>
      </c>
      <c r="V1139" s="64" t="s">
        <v>1037</v>
      </c>
      <c r="W1139" s="63" t="s">
        <v>425</v>
      </c>
      <c r="X1139" s="65" t="s">
        <v>152</v>
      </c>
      <c r="Y1139" s="59">
        <v>10</v>
      </c>
      <c r="Z1139" s="66" t="s">
        <v>262</v>
      </c>
      <c r="AA1139" s="65" t="s">
        <v>1314</v>
      </c>
      <c r="AB1139" s="65" t="s">
        <v>1315</v>
      </c>
      <c r="AC1139" s="67" t="s">
        <v>340</v>
      </c>
      <c r="AD1139" s="68" t="s">
        <v>2128</v>
      </c>
      <c r="AE1139" s="20"/>
      <c r="AF1139" s="20"/>
    </row>
    <row r="1140" spans="1:32" s="3" customFormat="1" ht="18" customHeight="1" x14ac:dyDescent="0.3">
      <c r="A1140" s="60" t="s">
        <v>95</v>
      </c>
      <c r="B1140" s="60">
        <v>4</v>
      </c>
      <c r="C1140" s="60">
        <v>9</v>
      </c>
      <c r="D1140" s="60">
        <v>29</v>
      </c>
      <c r="E1140" s="60">
        <v>12</v>
      </c>
      <c r="F1140" s="60">
        <v>20</v>
      </c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>
        <f t="shared" si="41"/>
        <v>74</v>
      </c>
      <c r="R1140" s="60">
        <v>2</v>
      </c>
      <c r="S1140" s="61">
        <f t="shared" si="40"/>
        <v>0.52857142857142858</v>
      </c>
      <c r="T1140" s="62" t="s">
        <v>426</v>
      </c>
      <c r="U1140" s="63" t="s">
        <v>1763</v>
      </c>
      <c r="V1140" s="64" t="s">
        <v>459</v>
      </c>
      <c r="W1140" s="63" t="s">
        <v>187</v>
      </c>
      <c r="X1140" s="65" t="s">
        <v>160</v>
      </c>
      <c r="Y1140" s="59">
        <v>10</v>
      </c>
      <c r="Z1140" s="66" t="s">
        <v>344</v>
      </c>
      <c r="AA1140" s="65" t="s">
        <v>1761</v>
      </c>
      <c r="AB1140" s="65" t="s">
        <v>973</v>
      </c>
      <c r="AC1140" s="67" t="s">
        <v>310</v>
      </c>
      <c r="AD1140" s="68" t="s">
        <v>2128</v>
      </c>
      <c r="AE1140" s="20"/>
      <c r="AF1140" s="20"/>
    </row>
    <row r="1141" spans="1:32" s="3" customFormat="1" ht="18" customHeight="1" x14ac:dyDescent="0.3">
      <c r="A1141" s="60" t="s">
        <v>99</v>
      </c>
      <c r="B1141" s="60">
        <v>5</v>
      </c>
      <c r="C1141" s="60">
        <v>19</v>
      </c>
      <c r="D1141" s="60">
        <v>20</v>
      </c>
      <c r="E1141" s="60">
        <v>20</v>
      </c>
      <c r="F1141" s="60">
        <v>10</v>
      </c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>
        <f t="shared" si="41"/>
        <v>74</v>
      </c>
      <c r="R1141" s="60">
        <v>5</v>
      </c>
      <c r="S1141" s="61">
        <f t="shared" si="40"/>
        <v>0.52857142857142858</v>
      </c>
      <c r="T1141" s="62" t="s">
        <v>427</v>
      </c>
      <c r="U1141" s="63" t="s">
        <v>1180</v>
      </c>
      <c r="V1141" s="63" t="s">
        <v>602</v>
      </c>
      <c r="W1141" s="63" t="s">
        <v>1181</v>
      </c>
      <c r="X1141" s="65" t="s">
        <v>146</v>
      </c>
      <c r="Y1141" s="59">
        <v>10</v>
      </c>
      <c r="Z1141" s="66" t="s">
        <v>344</v>
      </c>
      <c r="AA1141" s="65" t="s">
        <v>1124</v>
      </c>
      <c r="AB1141" s="65" t="s">
        <v>228</v>
      </c>
      <c r="AC1141" s="67" t="s">
        <v>281</v>
      </c>
      <c r="AD1141" s="68" t="s">
        <v>2128</v>
      </c>
      <c r="AE1141" s="20"/>
      <c r="AF1141" s="20"/>
    </row>
    <row r="1142" spans="1:32" s="3" customFormat="1" ht="18" customHeight="1" x14ac:dyDescent="0.3">
      <c r="A1142" s="60" t="s">
        <v>95</v>
      </c>
      <c r="B1142" s="60">
        <v>1</v>
      </c>
      <c r="C1142" s="60">
        <v>11</v>
      </c>
      <c r="D1142" s="60">
        <v>16</v>
      </c>
      <c r="E1142" s="60">
        <v>17</v>
      </c>
      <c r="F1142" s="60">
        <v>28</v>
      </c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>
        <f t="shared" si="41"/>
        <v>73</v>
      </c>
      <c r="R1142" s="60">
        <v>1</v>
      </c>
      <c r="S1142" s="61">
        <f t="shared" si="40"/>
        <v>0.52142857142857146</v>
      </c>
      <c r="T1142" s="62" t="s">
        <v>779</v>
      </c>
      <c r="U1142" s="63" t="s">
        <v>780</v>
      </c>
      <c r="V1142" s="64" t="s">
        <v>180</v>
      </c>
      <c r="W1142" s="63" t="s">
        <v>310</v>
      </c>
      <c r="X1142" s="65" t="s">
        <v>138</v>
      </c>
      <c r="Y1142" s="59">
        <v>10</v>
      </c>
      <c r="Z1142" s="66" t="s">
        <v>262</v>
      </c>
      <c r="AA1142" s="65" t="s">
        <v>742</v>
      </c>
      <c r="AB1142" s="65" t="s">
        <v>274</v>
      </c>
      <c r="AC1142" s="67" t="s">
        <v>731</v>
      </c>
      <c r="AD1142" s="68" t="s">
        <v>2128</v>
      </c>
      <c r="AE1142" s="20"/>
      <c r="AF1142" s="20"/>
    </row>
    <row r="1143" spans="1:32" s="3" customFormat="1" ht="18" customHeight="1" x14ac:dyDescent="0.3">
      <c r="A1143" s="60" t="s">
        <v>98</v>
      </c>
      <c r="B1143" s="60">
        <v>7</v>
      </c>
      <c r="C1143" s="60">
        <v>14</v>
      </c>
      <c r="D1143" s="60">
        <v>18</v>
      </c>
      <c r="E1143" s="60">
        <v>14</v>
      </c>
      <c r="F1143" s="60">
        <v>16</v>
      </c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>
        <f t="shared" si="41"/>
        <v>69</v>
      </c>
      <c r="R1143" s="60">
        <v>5</v>
      </c>
      <c r="S1143" s="61">
        <f t="shared" si="40"/>
        <v>0.49285714285714288</v>
      </c>
      <c r="T1143" s="62" t="s">
        <v>427</v>
      </c>
      <c r="U1143" s="63" t="s">
        <v>1351</v>
      </c>
      <c r="V1143" s="64" t="s">
        <v>762</v>
      </c>
      <c r="W1143" s="63" t="s">
        <v>207</v>
      </c>
      <c r="X1143" s="65" t="s">
        <v>152</v>
      </c>
      <c r="Y1143" s="59">
        <v>10</v>
      </c>
      <c r="Z1143" s="66" t="s">
        <v>262</v>
      </c>
      <c r="AA1143" s="65" t="s">
        <v>1314</v>
      </c>
      <c r="AB1143" s="65" t="s">
        <v>1315</v>
      </c>
      <c r="AC1143" s="67" t="s">
        <v>340</v>
      </c>
      <c r="AD1143" s="68" t="s">
        <v>2128</v>
      </c>
      <c r="AE1143" s="20"/>
      <c r="AF1143" s="20"/>
    </row>
    <row r="1144" spans="1:32" s="3" customFormat="1" ht="18" customHeight="1" x14ac:dyDescent="0.3">
      <c r="A1144" s="60" t="s">
        <v>96</v>
      </c>
      <c r="B1144" s="60">
        <v>3</v>
      </c>
      <c r="C1144" s="60">
        <v>14</v>
      </c>
      <c r="D1144" s="60">
        <v>18</v>
      </c>
      <c r="E1144" s="60">
        <v>15</v>
      </c>
      <c r="F1144" s="60">
        <v>15</v>
      </c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>
        <f t="shared" si="41"/>
        <v>65</v>
      </c>
      <c r="R1144" s="60">
        <v>1</v>
      </c>
      <c r="S1144" s="61">
        <f t="shared" si="40"/>
        <v>0.4642857142857143</v>
      </c>
      <c r="T1144" s="62" t="s">
        <v>426</v>
      </c>
      <c r="U1144" s="63" t="s">
        <v>804</v>
      </c>
      <c r="V1144" s="64" t="s">
        <v>217</v>
      </c>
      <c r="W1144" s="63" t="s">
        <v>192</v>
      </c>
      <c r="X1144" s="65" t="s">
        <v>140</v>
      </c>
      <c r="Y1144" s="59">
        <v>10</v>
      </c>
      <c r="Z1144" s="66" t="s">
        <v>344</v>
      </c>
      <c r="AA1144" s="65" t="s">
        <v>449</v>
      </c>
      <c r="AB1144" s="65" t="s">
        <v>228</v>
      </c>
      <c r="AC1144" s="67" t="s">
        <v>226</v>
      </c>
      <c r="AD1144" s="68" t="s">
        <v>2128</v>
      </c>
      <c r="AE1144" s="20"/>
      <c r="AF1144" s="20"/>
    </row>
    <row r="1145" spans="1:32" s="3" customFormat="1" ht="18" customHeight="1" x14ac:dyDescent="0.3">
      <c r="A1145" s="60" t="s">
        <v>97</v>
      </c>
      <c r="B1145" s="60">
        <v>3</v>
      </c>
      <c r="C1145" s="60">
        <v>15</v>
      </c>
      <c r="D1145" s="60">
        <v>21</v>
      </c>
      <c r="E1145" s="60">
        <v>10</v>
      </c>
      <c r="F1145" s="60">
        <v>13</v>
      </c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>
        <f t="shared" si="41"/>
        <v>62</v>
      </c>
      <c r="R1145" s="60">
        <v>2</v>
      </c>
      <c r="S1145" s="61">
        <f t="shared" si="40"/>
        <v>0.44285714285714284</v>
      </c>
      <c r="T1145" s="62" t="s">
        <v>427</v>
      </c>
      <c r="U1145" s="63" t="s">
        <v>805</v>
      </c>
      <c r="V1145" s="64" t="s">
        <v>806</v>
      </c>
      <c r="W1145" s="63" t="s">
        <v>184</v>
      </c>
      <c r="X1145" s="65" t="s">
        <v>140</v>
      </c>
      <c r="Y1145" s="59">
        <v>10</v>
      </c>
      <c r="Z1145" s="66" t="s">
        <v>262</v>
      </c>
      <c r="AA1145" s="65" t="s">
        <v>449</v>
      </c>
      <c r="AB1145" s="65" t="s">
        <v>228</v>
      </c>
      <c r="AC1145" s="67" t="s">
        <v>226</v>
      </c>
      <c r="AD1145" s="68" t="s">
        <v>2128</v>
      </c>
      <c r="AE1145" s="20"/>
      <c r="AF1145" s="20"/>
    </row>
    <row r="1146" spans="1:32" s="3" customFormat="1" ht="18" customHeight="1" x14ac:dyDescent="0.3">
      <c r="A1146" s="60" t="s">
        <v>95</v>
      </c>
      <c r="B1146" s="60">
        <v>3</v>
      </c>
      <c r="C1146" s="60">
        <v>10</v>
      </c>
      <c r="D1146" s="60">
        <v>13</v>
      </c>
      <c r="E1146" s="60">
        <v>7</v>
      </c>
      <c r="F1146" s="60">
        <v>28</v>
      </c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>
        <f t="shared" si="41"/>
        <v>61</v>
      </c>
      <c r="R1146" s="60">
        <v>1</v>
      </c>
      <c r="S1146" s="61">
        <f t="shared" si="40"/>
        <v>0.43571428571428572</v>
      </c>
      <c r="T1146" s="62" t="s">
        <v>426</v>
      </c>
      <c r="U1146" s="63" t="s">
        <v>1721</v>
      </c>
      <c r="V1146" s="64" t="s">
        <v>862</v>
      </c>
      <c r="W1146" s="63" t="s">
        <v>192</v>
      </c>
      <c r="X1146" s="65" t="s">
        <v>2081</v>
      </c>
      <c r="Y1146" s="59">
        <v>10</v>
      </c>
      <c r="Z1146" s="66" t="s">
        <v>272</v>
      </c>
      <c r="AA1146" s="65" t="s">
        <v>1722</v>
      </c>
      <c r="AB1146" s="65" t="s">
        <v>198</v>
      </c>
      <c r="AC1146" s="67" t="s">
        <v>610</v>
      </c>
      <c r="AD1146" s="68" t="s">
        <v>2128</v>
      </c>
      <c r="AE1146" s="20"/>
      <c r="AF1146" s="20"/>
    </row>
    <row r="1147" spans="1:32" s="3" customFormat="1" ht="18" customHeight="1" x14ac:dyDescent="0.3">
      <c r="A1147" s="60" t="s">
        <v>95</v>
      </c>
      <c r="B1147" s="60">
        <v>0</v>
      </c>
      <c r="C1147" s="60">
        <v>24</v>
      </c>
      <c r="D1147" s="60">
        <v>17</v>
      </c>
      <c r="E1147" s="60">
        <v>19</v>
      </c>
      <c r="F1147" s="60">
        <v>0</v>
      </c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>
        <f t="shared" si="41"/>
        <v>60</v>
      </c>
      <c r="R1147" s="60">
        <v>3</v>
      </c>
      <c r="S1147" s="61">
        <f t="shared" si="40"/>
        <v>0.42857142857142855</v>
      </c>
      <c r="T1147" s="62" t="s">
        <v>427</v>
      </c>
      <c r="U1147" s="63" t="s">
        <v>807</v>
      </c>
      <c r="V1147" s="64" t="s">
        <v>808</v>
      </c>
      <c r="W1147" s="63" t="s">
        <v>310</v>
      </c>
      <c r="X1147" s="65" t="s">
        <v>140</v>
      </c>
      <c r="Y1147" s="59">
        <v>10</v>
      </c>
      <c r="Z1147" s="66" t="s">
        <v>344</v>
      </c>
      <c r="AA1147" s="65" t="s">
        <v>449</v>
      </c>
      <c r="AB1147" s="65" t="s">
        <v>228</v>
      </c>
      <c r="AC1147" s="67" t="s">
        <v>226</v>
      </c>
      <c r="AD1147" s="68" t="s">
        <v>2128</v>
      </c>
      <c r="AE1147" s="20"/>
      <c r="AF1147" s="20"/>
    </row>
    <row r="1148" spans="1:32" s="3" customFormat="1" ht="18" customHeight="1" x14ac:dyDescent="0.3">
      <c r="A1148" s="60" t="s">
        <v>99</v>
      </c>
      <c r="B1148" s="60">
        <v>5</v>
      </c>
      <c r="C1148" s="60">
        <v>6</v>
      </c>
      <c r="D1148" s="60">
        <v>15</v>
      </c>
      <c r="E1148" s="60">
        <v>4</v>
      </c>
      <c r="F1148" s="60">
        <v>30</v>
      </c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>
        <f t="shared" si="41"/>
        <v>60</v>
      </c>
      <c r="R1148" s="60">
        <v>1</v>
      </c>
      <c r="S1148" s="61">
        <f t="shared" si="40"/>
        <v>0.42857142857142855</v>
      </c>
      <c r="T1148" s="62" t="s">
        <v>426</v>
      </c>
      <c r="U1148" s="63" t="s">
        <v>1133</v>
      </c>
      <c r="V1148" s="64" t="s">
        <v>265</v>
      </c>
      <c r="W1148" s="63" t="s">
        <v>294</v>
      </c>
      <c r="X1148" s="65" t="s">
        <v>165</v>
      </c>
      <c r="Y1148" s="59">
        <v>10</v>
      </c>
      <c r="Z1148" s="66" t="s">
        <v>398</v>
      </c>
      <c r="AA1148" s="65" t="s">
        <v>1908</v>
      </c>
      <c r="AB1148" s="65" t="s">
        <v>1909</v>
      </c>
      <c r="AC1148" s="67" t="s">
        <v>610</v>
      </c>
      <c r="AD1148" s="38" t="s">
        <v>2093</v>
      </c>
      <c r="AE1148" s="20"/>
      <c r="AF1148" s="20"/>
    </row>
    <row r="1149" spans="1:32" s="3" customFormat="1" ht="18" customHeight="1" x14ac:dyDescent="0.3">
      <c r="A1149" s="60" t="s">
        <v>101</v>
      </c>
      <c r="B1149" s="60">
        <v>2</v>
      </c>
      <c r="C1149" s="60">
        <v>1</v>
      </c>
      <c r="D1149" s="60">
        <v>19</v>
      </c>
      <c r="E1149" s="60">
        <v>20</v>
      </c>
      <c r="F1149" s="60">
        <v>16</v>
      </c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>
        <f t="shared" si="41"/>
        <v>58</v>
      </c>
      <c r="R1149" s="60">
        <v>1</v>
      </c>
      <c r="S1149" s="61">
        <f t="shared" si="40"/>
        <v>0.41428571428571431</v>
      </c>
      <c r="T1149" s="62" t="s">
        <v>426</v>
      </c>
      <c r="U1149" s="63" t="s">
        <v>1015</v>
      </c>
      <c r="V1149" s="64" t="s">
        <v>260</v>
      </c>
      <c r="W1149" s="63" t="s">
        <v>299</v>
      </c>
      <c r="X1149" s="65" t="s">
        <v>143</v>
      </c>
      <c r="Y1149" s="59">
        <v>10</v>
      </c>
      <c r="Z1149" s="66" t="s">
        <v>344</v>
      </c>
      <c r="AA1149" s="65" t="s">
        <v>1016</v>
      </c>
      <c r="AB1149" s="65" t="s">
        <v>198</v>
      </c>
      <c r="AC1149" s="67" t="s">
        <v>610</v>
      </c>
      <c r="AD1149" s="68" t="s">
        <v>2128</v>
      </c>
      <c r="AE1149" s="20"/>
      <c r="AF1149" s="20"/>
    </row>
    <row r="1150" spans="1:32" s="3" customFormat="1" ht="18" customHeight="1" x14ac:dyDescent="0.3">
      <c r="A1150" s="60" t="s">
        <v>102</v>
      </c>
      <c r="B1150" s="60">
        <v>9</v>
      </c>
      <c r="C1150" s="60">
        <v>13</v>
      </c>
      <c r="D1150" s="60">
        <v>10</v>
      </c>
      <c r="E1150" s="60">
        <v>14</v>
      </c>
      <c r="F1150" s="60">
        <v>12</v>
      </c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>
        <f t="shared" si="41"/>
        <v>58</v>
      </c>
      <c r="R1150" s="60">
        <v>6</v>
      </c>
      <c r="S1150" s="61">
        <f t="shared" si="40"/>
        <v>0.41428571428571431</v>
      </c>
      <c r="T1150" s="62" t="s">
        <v>427</v>
      </c>
      <c r="U1150" s="63" t="s">
        <v>1352</v>
      </c>
      <c r="V1150" s="64" t="s">
        <v>559</v>
      </c>
      <c r="W1150" s="63" t="s">
        <v>1091</v>
      </c>
      <c r="X1150" s="65" t="s">
        <v>152</v>
      </c>
      <c r="Y1150" s="59">
        <v>10</v>
      </c>
      <c r="Z1150" s="66" t="s">
        <v>262</v>
      </c>
      <c r="AA1150" s="65" t="s">
        <v>1314</v>
      </c>
      <c r="AB1150" s="65" t="s">
        <v>1315</v>
      </c>
      <c r="AC1150" s="67" t="s">
        <v>340</v>
      </c>
      <c r="AD1150" s="68" t="s">
        <v>2128</v>
      </c>
      <c r="AE1150" s="20"/>
      <c r="AF1150" s="20"/>
    </row>
    <row r="1151" spans="1:32" s="3" customFormat="1" ht="18" customHeight="1" x14ac:dyDescent="0.3">
      <c r="A1151" s="60">
        <v>141018</v>
      </c>
      <c r="B1151" s="60">
        <v>6</v>
      </c>
      <c r="C1151" s="60">
        <v>10</v>
      </c>
      <c r="D1151" s="60">
        <v>21</v>
      </c>
      <c r="E1151" s="60">
        <v>20</v>
      </c>
      <c r="F1151" s="60">
        <v>0</v>
      </c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>
        <f t="shared" si="41"/>
        <v>57</v>
      </c>
      <c r="R1151" s="60">
        <v>1</v>
      </c>
      <c r="S1151" s="61">
        <f t="shared" si="40"/>
        <v>0.40714285714285714</v>
      </c>
      <c r="T1151" s="62" t="s">
        <v>426</v>
      </c>
      <c r="U1151" s="63" t="s">
        <v>1652</v>
      </c>
      <c r="V1151" s="64" t="s">
        <v>260</v>
      </c>
      <c r="W1151" s="63" t="s">
        <v>1653</v>
      </c>
      <c r="X1151" s="65" t="s">
        <v>156</v>
      </c>
      <c r="Y1151" s="59">
        <v>10</v>
      </c>
      <c r="Z1151" s="66" t="s">
        <v>398</v>
      </c>
      <c r="AA1151" s="65" t="s">
        <v>1654</v>
      </c>
      <c r="AB1151" s="65" t="s">
        <v>1655</v>
      </c>
      <c r="AC1151" s="67" t="s">
        <v>626</v>
      </c>
      <c r="AD1151" s="68" t="s">
        <v>2128</v>
      </c>
      <c r="AE1151" s="15"/>
      <c r="AF1151" s="20"/>
    </row>
    <row r="1152" spans="1:32" s="3" customFormat="1" ht="18" customHeight="1" x14ac:dyDescent="0.3">
      <c r="A1152" s="60" t="s">
        <v>100</v>
      </c>
      <c r="B1152" s="60">
        <v>8</v>
      </c>
      <c r="C1152" s="60">
        <v>18</v>
      </c>
      <c r="D1152" s="60">
        <v>12</v>
      </c>
      <c r="E1152" s="60">
        <v>16</v>
      </c>
      <c r="F1152" s="60">
        <v>2</v>
      </c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>
        <f t="shared" si="41"/>
        <v>56</v>
      </c>
      <c r="R1152" s="60">
        <v>7</v>
      </c>
      <c r="S1152" s="61">
        <f t="shared" si="40"/>
        <v>0.4</v>
      </c>
      <c r="T1152" s="62" t="s">
        <v>427</v>
      </c>
      <c r="U1152" s="63" t="s">
        <v>1353</v>
      </c>
      <c r="V1152" s="64" t="s">
        <v>269</v>
      </c>
      <c r="W1152" s="63" t="s">
        <v>178</v>
      </c>
      <c r="X1152" s="65" t="s">
        <v>152</v>
      </c>
      <c r="Y1152" s="59">
        <v>10</v>
      </c>
      <c r="Z1152" s="66" t="s">
        <v>262</v>
      </c>
      <c r="AA1152" s="65" t="s">
        <v>1314</v>
      </c>
      <c r="AB1152" s="65" t="s">
        <v>1315</v>
      </c>
      <c r="AC1152" s="67" t="s">
        <v>340</v>
      </c>
      <c r="AD1152" s="68" t="s">
        <v>2128</v>
      </c>
      <c r="AE1152" s="20"/>
      <c r="AF1152" s="20"/>
    </row>
    <row r="1153" spans="1:32" s="20" customFormat="1" ht="18" customHeight="1" x14ac:dyDescent="0.3">
      <c r="A1153" s="60" t="s">
        <v>97</v>
      </c>
      <c r="B1153" s="60">
        <v>6</v>
      </c>
      <c r="C1153" s="60">
        <v>7</v>
      </c>
      <c r="D1153" s="60">
        <v>5</v>
      </c>
      <c r="E1153" s="60">
        <v>16</v>
      </c>
      <c r="F1153" s="60">
        <v>0</v>
      </c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>
        <f t="shared" si="41"/>
        <v>34</v>
      </c>
      <c r="R1153" s="60">
        <v>1</v>
      </c>
      <c r="S1153" s="61">
        <f t="shared" si="40"/>
        <v>0.24285714285714285</v>
      </c>
      <c r="T1153" s="62" t="s">
        <v>427</v>
      </c>
      <c r="U1153" s="63" t="s">
        <v>2067</v>
      </c>
      <c r="V1153" s="64" t="s">
        <v>217</v>
      </c>
      <c r="W1153" s="63" t="s">
        <v>322</v>
      </c>
      <c r="X1153" s="65" t="s">
        <v>169</v>
      </c>
      <c r="Y1153" s="59">
        <v>10</v>
      </c>
      <c r="Z1153" s="66" t="s">
        <v>398</v>
      </c>
      <c r="AA1153" s="65" t="s">
        <v>510</v>
      </c>
      <c r="AB1153" s="65"/>
      <c r="AC1153" s="67"/>
      <c r="AD1153" s="38" t="s">
        <v>2093</v>
      </c>
      <c r="AE1153" s="15"/>
      <c r="AF1153" s="15"/>
    </row>
    <row r="1154" spans="1:32" s="20" customFormat="1" ht="18" customHeight="1" x14ac:dyDescent="0.3">
      <c r="A1154" s="60" t="s">
        <v>96</v>
      </c>
      <c r="B1154" s="60">
        <v>1</v>
      </c>
      <c r="C1154" s="60">
        <v>0</v>
      </c>
      <c r="D1154" s="60">
        <v>6</v>
      </c>
      <c r="E1154" s="60">
        <v>6</v>
      </c>
      <c r="F1154" s="60">
        <v>0</v>
      </c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>
        <f t="shared" si="41"/>
        <v>13</v>
      </c>
      <c r="R1154" s="60">
        <v>3</v>
      </c>
      <c r="S1154" s="61">
        <f t="shared" si="40"/>
        <v>9.285714285714286E-2</v>
      </c>
      <c r="T1154" s="62" t="s">
        <v>427</v>
      </c>
      <c r="U1154" s="63" t="s">
        <v>185</v>
      </c>
      <c r="V1154" s="64" t="s">
        <v>217</v>
      </c>
      <c r="W1154" s="63" t="s">
        <v>192</v>
      </c>
      <c r="X1154" s="65" t="s">
        <v>163</v>
      </c>
      <c r="Y1154" s="59">
        <v>10</v>
      </c>
      <c r="Z1154" s="66" t="s">
        <v>344</v>
      </c>
      <c r="AA1154" s="65" t="s">
        <v>1820</v>
      </c>
      <c r="AB1154" s="65" t="s">
        <v>1821</v>
      </c>
      <c r="AC1154" s="67" t="s">
        <v>275</v>
      </c>
      <c r="AD1154" s="38" t="s">
        <v>2093</v>
      </c>
    </row>
    <row r="1155" spans="1:32" s="20" customFormat="1" ht="18" customHeight="1" x14ac:dyDescent="0.3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41"/>
      <c r="T1155" s="43"/>
      <c r="U1155" s="78" t="s">
        <v>2106</v>
      </c>
      <c r="V1155" s="79" t="s">
        <v>301</v>
      </c>
      <c r="W1155" s="78" t="s">
        <v>599</v>
      </c>
      <c r="X1155" s="78" t="s">
        <v>169</v>
      </c>
      <c r="Y1155" s="80">
        <v>10</v>
      </c>
      <c r="Z1155" s="80"/>
      <c r="AA1155" s="78"/>
      <c r="AB1155" s="44"/>
      <c r="AC1155" s="53"/>
      <c r="AD1155" s="38" t="s">
        <v>2093</v>
      </c>
      <c r="AE1155"/>
      <c r="AF1155"/>
    </row>
    <row r="1156" spans="1:32" s="20" customFormat="1" ht="18" customHeight="1" x14ac:dyDescent="0.3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41"/>
      <c r="T1156" s="43"/>
      <c r="U1156" s="78" t="s">
        <v>2097</v>
      </c>
      <c r="V1156" s="79" t="s">
        <v>265</v>
      </c>
      <c r="W1156" s="78" t="s">
        <v>218</v>
      </c>
      <c r="X1156" s="78" t="s">
        <v>169</v>
      </c>
      <c r="Y1156" s="80">
        <v>10</v>
      </c>
      <c r="Z1156" s="80"/>
      <c r="AA1156" s="78"/>
      <c r="AB1156" s="44"/>
      <c r="AC1156" s="53"/>
      <c r="AD1156" s="38" t="s">
        <v>2093</v>
      </c>
      <c r="AE1156"/>
      <c r="AF1156"/>
    </row>
    <row r="1157" spans="1:32" s="3" customFormat="1" ht="18" customHeight="1" x14ac:dyDescent="0.3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41"/>
      <c r="T1157" s="43"/>
      <c r="U1157" s="78" t="s">
        <v>2110</v>
      </c>
      <c r="V1157" s="79" t="s">
        <v>180</v>
      </c>
      <c r="W1157" s="78" t="s">
        <v>275</v>
      </c>
      <c r="X1157" s="78" t="s">
        <v>153</v>
      </c>
      <c r="Y1157" s="80">
        <v>10</v>
      </c>
      <c r="Z1157" s="80"/>
      <c r="AA1157" s="78"/>
      <c r="AB1157" s="44"/>
      <c r="AC1157" s="53"/>
      <c r="AD1157" s="38" t="s">
        <v>2093</v>
      </c>
      <c r="AE1157"/>
      <c r="AF1157"/>
    </row>
    <row r="1158" spans="1:32" s="3" customFormat="1" ht="18" customHeight="1" x14ac:dyDescent="0.3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41"/>
      <c r="T1158" s="43"/>
      <c r="U1158" s="78" t="s">
        <v>2107</v>
      </c>
      <c r="V1158" s="79" t="s">
        <v>940</v>
      </c>
      <c r="W1158" s="78" t="s">
        <v>904</v>
      </c>
      <c r="X1158" s="78" t="s">
        <v>169</v>
      </c>
      <c r="Y1158" s="80">
        <v>10</v>
      </c>
      <c r="Z1158" s="80"/>
      <c r="AA1158" s="78"/>
      <c r="AB1158" s="44"/>
      <c r="AC1158" s="53"/>
      <c r="AD1158" s="38" t="s">
        <v>2093</v>
      </c>
      <c r="AE1158"/>
      <c r="AF1158"/>
    </row>
    <row r="1159" spans="1:32" s="3" customFormat="1" ht="18" customHeight="1" x14ac:dyDescent="0.3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41"/>
      <c r="T1159" s="43"/>
      <c r="U1159" s="78" t="s">
        <v>2111</v>
      </c>
      <c r="V1159" s="79" t="s">
        <v>316</v>
      </c>
      <c r="W1159" s="78" t="s">
        <v>207</v>
      </c>
      <c r="X1159" s="78" t="s">
        <v>169</v>
      </c>
      <c r="Y1159" s="80">
        <v>10</v>
      </c>
      <c r="Z1159" s="80"/>
      <c r="AA1159" s="78"/>
      <c r="AB1159" s="44"/>
      <c r="AC1159" s="53"/>
      <c r="AD1159" s="38" t="s">
        <v>2093</v>
      </c>
      <c r="AE1159"/>
      <c r="AF1159"/>
    </row>
    <row r="1160" spans="1:32" s="3" customFormat="1" ht="18" customHeight="1" x14ac:dyDescent="0.3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41"/>
      <c r="T1160" s="43"/>
      <c r="U1160" s="78" t="s">
        <v>2099</v>
      </c>
      <c r="V1160" s="79" t="s">
        <v>260</v>
      </c>
      <c r="W1160" s="78" t="s">
        <v>181</v>
      </c>
      <c r="X1160" s="78" t="s">
        <v>169</v>
      </c>
      <c r="Y1160" s="80">
        <v>10</v>
      </c>
      <c r="Z1160" s="80"/>
      <c r="AA1160" s="78"/>
      <c r="AB1160" s="44"/>
      <c r="AC1160" s="53"/>
      <c r="AD1160" s="38" t="s">
        <v>2093</v>
      </c>
      <c r="AE1160"/>
      <c r="AF1160"/>
    </row>
    <row r="1161" spans="1:32" s="3" customFormat="1" ht="18" customHeight="1" x14ac:dyDescent="0.3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41"/>
      <c r="T1161" s="43"/>
      <c r="U1161" s="78" t="s">
        <v>2108</v>
      </c>
      <c r="V1161" s="79" t="s">
        <v>715</v>
      </c>
      <c r="W1161" s="78" t="s">
        <v>2086</v>
      </c>
      <c r="X1161" s="78" t="s">
        <v>136</v>
      </c>
      <c r="Y1161" s="80">
        <v>10</v>
      </c>
      <c r="Z1161" s="80"/>
      <c r="AA1161" s="78"/>
      <c r="AB1161" s="44"/>
      <c r="AC1161" s="53"/>
      <c r="AD1161" s="38" t="s">
        <v>2093</v>
      </c>
      <c r="AE1161"/>
      <c r="AF1161"/>
    </row>
    <row r="1162" spans="1:32" s="3" customFormat="1" ht="18" customHeight="1" x14ac:dyDescent="0.3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41"/>
      <c r="T1162" s="43"/>
      <c r="U1162" s="78" t="s">
        <v>2096</v>
      </c>
      <c r="V1162" s="79" t="s">
        <v>206</v>
      </c>
      <c r="W1162" s="78" t="s">
        <v>207</v>
      </c>
      <c r="X1162" s="78" t="s">
        <v>153</v>
      </c>
      <c r="Y1162" s="80">
        <v>10</v>
      </c>
      <c r="Z1162" s="80"/>
      <c r="AA1162" s="78"/>
      <c r="AB1162" s="44"/>
      <c r="AC1162" s="53"/>
      <c r="AD1162" s="38" t="s">
        <v>2093</v>
      </c>
      <c r="AE1162"/>
      <c r="AF1162"/>
    </row>
    <row r="1163" spans="1:32" s="3" customFormat="1" ht="18" customHeight="1" x14ac:dyDescent="0.3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41"/>
      <c r="T1163" s="43"/>
      <c r="U1163" s="78" t="s">
        <v>2100</v>
      </c>
      <c r="V1163" s="79" t="s">
        <v>988</v>
      </c>
      <c r="W1163" s="78" t="s">
        <v>2101</v>
      </c>
      <c r="X1163" s="78" t="s">
        <v>148</v>
      </c>
      <c r="Y1163" s="80">
        <v>10</v>
      </c>
      <c r="Z1163" s="80"/>
      <c r="AA1163" s="78"/>
      <c r="AB1163" s="44"/>
      <c r="AC1163" s="53"/>
      <c r="AD1163" s="38" t="s">
        <v>2093</v>
      </c>
      <c r="AE1163"/>
      <c r="AF1163"/>
    </row>
    <row r="1164" spans="1:32" s="3" customFormat="1" ht="18" customHeight="1" x14ac:dyDescent="0.3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41"/>
      <c r="T1164" s="43"/>
      <c r="U1164" s="78" t="s">
        <v>2105</v>
      </c>
      <c r="V1164" s="79" t="s">
        <v>183</v>
      </c>
      <c r="W1164" s="78" t="s">
        <v>299</v>
      </c>
      <c r="X1164" s="78" t="s">
        <v>153</v>
      </c>
      <c r="Y1164" s="80">
        <v>10</v>
      </c>
      <c r="Z1164" s="80"/>
      <c r="AA1164" s="78"/>
      <c r="AB1164" s="44"/>
      <c r="AC1164" s="53"/>
      <c r="AD1164" s="38" t="s">
        <v>2093</v>
      </c>
      <c r="AE1164"/>
      <c r="AF1164"/>
    </row>
    <row r="1165" spans="1:32" s="3" customFormat="1" ht="18" customHeight="1" x14ac:dyDescent="0.3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41"/>
      <c r="T1165" s="43"/>
      <c r="U1165" s="78" t="s">
        <v>908</v>
      </c>
      <c r="V1165" s="79" t="s">
        <v>615</v>
      </c>
      <c r="W1165" s="78" t="s">
        <v>310</v>
      </c>
      <c r="X1165" s="78" t="s">
        <v>134</v>
      </c>
      <c r="Y1165" s="80">
        <v>10</v>
      </c>
      <c r="Z1165" s="80"/>
      <c r="AA1165" s="78"/>
      <c r="AB1165" s="44"/>
      <c r="AC1165" s="53"/>
      <c r="AD1165" s="38" t="s">
        <v>2093</v>
      </c>
      <c r="AE1165"/>
      <c r="AF1165"/>
    </row>
    <row r="1166" spans="1:32" s="3" customFormat="1" ht="18" customHeight="1" x14ac:dyDescent="0.3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41"/>
      <c r="T1166" s="43"/>
      <c r="U1166" s="78" t="s">
        <v>2098</v>
      </c>
      <c r="V1166" s="79" t="s">
        <v>301</v>
      </c>
      <c r="W1166" s="78" t="s">
        <v>184</v>
      </c>
      <c r="X1166" s="78" t="s">
        <v>153</v>
      </c>
      <c r="Y1166" s="80">
        <v>10</v>
      </c>
      <c r="Z1166" s="80"/>
      <c r="AA1166" s="78"/>
      <c r="AB1166" s="44"/>
      <c r="AC1166" s="53"/>
      <c r="AD1166" s="38" t="s">
        <v>2093</v>
      </c>
      <c r="AE1166"/>
      <c r="AF1166"/>
    </row>
    <row r="1167" spans="1:32" s="20" customFormat="1" ht="18" customHeight="1" x14ac:dyDescent="0.3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41"/>
      <c r="T1167" s="43"/>
      <c r="U1167" s="78" t="s">
        <v>2095</v>
      </c>
      <c r="V1167" s="79" t="s">
        <v>217</v>
      </c>
      <c r="W1167" s="78" t="s">
        <v>336</v>
      </c>
      <c r="X1167" s="78" t="s">
        <v>2081</v>
      </c>
      <c r="Y1167" s="80">
        <v>10</v>
      </c>
      <c r="Z1167" s="80"/>
      <c r="AA1167" s="78"/>
      <c r="AB1167" s="44"/>
      <c r="AC1167" s="53"/>
      <c r="AD1167" s="38" t="s">
        <v>2093</v>
      </c>
      <c r="AE1167"/>
      <c r="AF1167"/>
    </row>
    <row r="1168" spans="1:32" s="20" customFormat="1" ht="18" customHeight="1" x14ac:dyDescent="0.3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41"/>
      <c r="T1168" s="43"/>
      <c r="U1168" s="78" t="s">
        <v>2112</v>
      </c>
      <c r="V1168" s="79" t="s">
        <v>173</v>
      </c>
      <c r="W1168" s="78" t="s">
        <v>214</v>
      </c>
      <c r="X1168" s="78" t="s">
        <v>131</v>
      </c>
      <c r="Y1168" s="80">
        <v>10</v>
      </c>
      <c r="Z1168" s="80"/>
      <c r="AA1168" s="78"/>
      <c r="AB1168" s="44"/>
      <c r="AC1168" s="53"/>
      <c r="AD1168" s="38" t="s">
        <v>2093</v>
      </c>
      <c r="AE1168"/>
      <c r="AF1168"/>
    </row>
    <row r="1169" spans="1:32" s="20" customFormat="1" ht="18" customHeight="1" x14ac:dyDescent="0.3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41"/>
      <c r="T1169" s="43"/>
      <c r="U1169" s="78" t="s">
        <v>2109</v>
      </c>
      <c r="V1169" s="79" t="s">
        <v>269</v>
      </c>
      <c r="W1169" s="78" t="s">
        <v>1080</v>
      </c>
      <c r="X1169" s="78" t="s">
        <v>152</v>
      </c>
      <c r="Y1169" s="80">
        <v>10</v>
      </c>
      <c r="Z1169" s="80"/>
      <c r="AA1169" s="78"/>
      <c r="AB1169" s="44"/>
      <c r="AC1169" s="53"/>
      <c r="AD1169" s="38" t="s">
        <v>2093</v>
      </c>
      <c r="AE1169"/>
      <c r="AF1169"/>
    </row>
    <row r="1170" spans="1:32" s="20" customFormat="1" ht="18" customHeight="1" x14ac:dyDescent="0.3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41"/>
      <c r="T1170" s="43"/>
      <c r="U1170" s="78" t="s">
        <v>2104</v>
      </c>
      <c r="V1170" s="79" t="s">
        <v>1668</v>
      </c>
      <c r="W1170" s="78" t="s">
        <v>250</v>
      </c>
      <c r="X1170" s="78" t="s">
        <v>169</v>
      </c>
      <c r="Y1170" s="80">
        <v>10</v>
      </c>
      <c r="Z1170" s="80"/>
      <c r="AA1170" s="78"/>
      <c r="AB1170" s="44"/>
      <c r="AC1170" s="53"/>
      <c r="AD1170" s="38" t="s">
        <v>2093</v>
      </c>
      <c r="AE1170"/>
      <c r="AF1170"/>
    </row>
    <row r="1171" spans="1:32" s="20" customFormat="1" ht="18" customHeight="1" x14ac:dyDescent="0.3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41"/>
      <c r="T1171" s="43"/>
      <c r="U1171" s="78" t="s">
        <v>742</v>
      </c>
      <c r="V1171" s="79" t="s">
        <v>217</v>
      </c>
      <c r="W1171" s="78" t="s">
        <v>322</v>
      </c>
      <c r="X1171" s="78" t="s">
        <v>155</v>
      </c>
      <c r="Y1171" s="80">
        <v>10</v>
      </c>
      <c r="Z1171" s="80"/>
      <c r="AA1171" s="78"/>
      <c r="AB1171" s="44"/>
      <c r="AC1171" s="53"/>
      <c r="AD1171" s="38" t="s">
        <v>2093</v>
      </c>
      <c r="AE1171"/>
      <c r="AF1171"/>
    </row>
    <row r="1172" spans="1:32" s="20" customFormat="1" ht="18" customHeight="1" x14ac:dyDescent="0.3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41"/>
      <c r="T1172" s="43"/>
      <c r="U1172" s="78" t="s">
        <v>2094</v>
      </c>
      <c r="V1172" s="79" t="s">
        <v>173</v>
      </c>
      <c r="W1172" s="78" t="s">
        <v>223</v>
      </c>
      <c r="X1172" s="78" t="s">
        <v>153</v>
      </c>
      <c r="Y1172" s="80">
        <v>10</v>
      </c>
      <c r="Z1172" s="80"/>
      <c r="AA1172" s="78"/>
      <c r="AB1172" s="44"/>
      <c r="AC1172" s="53"/>
      <c r="AD1172" s="38" t="s">
        <v>2092</v>
      </c>
      <c r="AE1172"/>
      <c r="AF1172"/>
    </row>
    <row r="1173" spans="1:32" s="20" customFormat="1" ht="18" customHeight="1" x14ac:dyDescent="0.3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41"/>
      <c r="T1173" s="43"/>
      <c r="U1173" s="78" t="s">
        <v>2102</v>
      </c>
      <c r="V1173" s="79" t="s">
        <v>2103</v>
      </c>
      <c r="W1173" s="78" t="s">
        <v>187</v>
      </c>
      <c r="X1173" s="78" t="s">
        <v>153</v>
      </c>
      <c r="Y1173" s="80">
        <v>10</v>
      </c>
      <c r="Z1173" s="80"/>
      <c r="AA1173" s="78"/>
      <c r="AB1173" s="44"/>
      <c r="AC1173" s="53"/>
      <c r="AD1173" s="38" t="s">
        <v>2093</v>
      </c>
      <c r="AE1173"/>
      <c r="AF1173"/>
    </row>
    <row r="1174" spans="1:32" s="3" customFormat="1" ht="18" customHeight="1" x14ac:dyDescent="0.3">
      <c r="A1174" s="10" t="s">
        <v>96</v>
      </c>
      <c r="B1174" s="10">
        <v>3</v>
      </c>
      <c r="C1174" s="10">
        <v>18</v>
      </c>
      <c r="D1174" s="10">
        <v>11</v>
      </c>
      <c r="E1174" s="10">
        <v>20</v>
      </c>
      <c r="F1174" s="10">
        <v>3</v>
      </c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>
        <f>B1174+C1174+D1174+E1174+F1174</f>
        <v>55</v>
      </c>
      <c r="R1174" s="10">
        <v>1</v>
      </c>
      <c r="S1174" s="23">
        <f t="shared" ref="S1174:S1195" si="42">Q1174/140</f>
        <v>0.39285714285714285</v>
      </c>
      <c r="T1174" s="12" t="s">
        <v>427</v>
      </c>
      <c r="U1174" s="11" t="s">
        <v>1622</v>
      </c>
      <c r="V1174" s="13" t="s">
        <v>450</v>
      </c>
      <c r="W1174" s="11" t="s">
        <v>223</v>
      </c>
      <c r="X1174" s="9" t="s">
        <v>155</v>
      </c>
      <c r="Y1174" s="8">
        <v>10</v>
      </c>
      <c r="Z1174" s="14" t="s">
        <v>1623</v>
      </c>
      <c r="AA1174" s="9" t="s">
        <v>1620</v>
      </c>
      <c r="AB1174" s="9" t="s">
        <v>538</v>
      </c>
      <c r="AC1174" s="27" t="s">
        <v>236</v>
      </c>
      <c r="AD1174" s="21"/>
      <c r="AE1174" s="20"/>
      <c r="AF1174" s="20"/>
    </row>
    <row r="1175" spans="1:32" s="3" customFormat="1" ht="18" customHeight="1" x14ac:dyDescent="0.3">
      <c r="A1175" s="10" t="s">
        <v>97</v>
      </c>
      <c r="B1175" s="10">
        <v>0</v>
      </c>
      <c r="C1175" s="10">
        <v>8</v>
      </c>
      <c r="D1175" s="10">
        <v>24</v>
      </c>
      <c r="E1175" s="10">
        <v>18</v>
      </c>
      <c r="F1175" s="10">
        <v>5</v>
      </c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>
        <f t="shared" ref="Q1175:Q1238" si="43">B1175+C1175+D1175+E1175+F1175</f>
        <v>55</v>
      </c>
      <c r="R1175" s="10">
        <v>1</v>
      </c>
      <c r="S1175" s="23">
        <f t="shared" si="42"/>
        <v>0.39285714285714285</v>
      </c>
      <c r="T1175" s="12" t="s">
        <v>427</v>
      </c>
      <c r="U1175" s="11" t="s">
        <v>742</v>
      </c>
      <c r="V1175" s="11" t="s">
        <v>615</v>
      </c>
      <c r="W1175" s="11" t="s">
        <v>190</v>
      </c>
      <c r="X1175" s="9" t="s">
        <v>155</v>
      </c>
      <c r="Y1175" s="8">
        <v>10</v>
      </c>
      <c r="Z1175" s="14" t="s">
        <v>1623</v>
      </c>
      <c r="AA1175" s="9" t="s">
        <v>1620</v>
      </c>
      <c r="AB1175" s="9" t="s">
        <v>538</v>
      </c>
      <c r="AC1175" s="27" t="s">
        <v>236</v>
      </c>
      <c r="AD1175" s="21"/>
      <c r="AE1175" s="20"/>
      <c r="AF1175" s="20"/>
    </row>
    <row r="1176" spans="1:32" s="3" customFormat="1" ht="18" customHeight="1" x14ac:dyDescent="0.3">
      <c r="A1176" s="10">
        <v>141019</v>
      </c>
      <c r="B1176" s="10">
        <v>4</v>
      </c>
      <c r="C1176" s="10">
        <v>8</v>
      </c>
      <c r="D1176" s="10">
        <v>20</v>
      </c>
      <c r="E1176" s="10">
        <v>20</v>
      </c>
      <c r="F1176" s="10">
        <v>0</v>
      </c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>
        <f t="shared" si="43"/>
        <v>52</v>
      </c>
      <c r="R1176" s="10">
        <v>2</v>
      </c>
      <c r="S1176" s="23">
        <f t="shared" si="42"/>
        <v>0.37142857142857144</v>
      </c>
      <c r="T1176" s="12" t="s">
        <v>427</v>
      </c>
      <c r="U1176" s="11" t="s">
        <v>1657</v>
      </c>
      <c r="V1176" s="11" t="s">
        <v>491</v>
      </c>
      <c r="W1176" s="11" t="s">
        <v>218</v>
      </c>
      <c r="X1176" s="9" t="s">
        <v>156</v>
      </c>
      <c r="Y1176" s="8">
        <v>10</v>
      </c>
      <c r="Z1176" s="14" t="s">
        <v>398</v>
      </c>
      <c r="AA1176" s="9" t="s">
        <v>1654</v>
      </c>
      <c r="AB1176" s="9" t="s">
        <v>1655</v>
      </c>
      <c r="AC1176" s="27" t="s">
        <v>626</v>
      </c>
      <c r="AD1176" s="21"/>
      <c r="AE1176" s="15"/>
      <c r="AF1176" s="20"/>
    </row>
    <row r="1177" spans="1:32" s="3" customFormat="1" ht="18" customHeight="1" x14ac:dyDescent="0.3">
      <c r="A1177" s="10" t="s">
        <v>99</v>
      </c>
      <c r="B1177" s="10">
        <v>2</v>
      </c>
      <c r="C1177" s="10">
        <v>15</v>
      </c>
      <c r="D1177" s="10">
        <v>14</v>
      </c>
      <c r="E1177" s="10">
        <v>14</v>
      </c>
      <c r="F1177" s="10">
        <v>7</v>
      </c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>
        <f t="shared" si="43"/>
        <v>52</v>
      </c>
      <c r="R1177" s="10">
        <v>2</v>
      </c>
      <c r="S1177" s="23">
        <f t="shared" si="42"/>
        <v>0.37142857142857144</v>
      </c>
      <c r="T1177" s="12" t="s">
        <v>427</v>
      </c>
      <c r="U1177" s="11" t="s">
        <v>1017</v>
      </c>
      <c r="V1177" s="13" t="s">
        <v>604</v>
      </c>
      <c r="W1177" s="11" t="s">
        <v>223</v>
      </c>
      <c r="X1177" s="9" t="s">
        <v>143</v>
      </c>
      <c r="Y1177" s="8">
        <v>10</v>
      </c>
      <c r="Z1177" s="14" t="s">
        <v>344</v>
      </c>
      <c r="AA1177" s="9" t="s">
        <v>1016</v>
      </c>
      <c r="AB1177" s="9" t="s">
        <v>198</v>
      </c>
      <c r="AC1177" s="27" t="s">
        <v>610</v>
      </c>
      <c r="AD1177" s="21"/>
      <c r="AE1177" s="20"/>
      <c r="AF1177" s="20"/>
    </row>
    <row r="1178" spans="1:32" s="3" customFormat="1" ht="18" customHeight="1" x14ac:dyDescent="0.3">
      <c r="A1178" s="10">
        <v>141020</v>
      </c>
      <c r="B1178" s="10">
        <v>4</v>
      </c>
      <c r="C1178" s="10">
        <v>10</v>
      </c>
      <c r="D1178" s="10">
        <v>0</v>
      </c>
      <c r="E1178" s="10">
        <v>18</v>
      </c>
      <c r="F1178" s="10">
        <v>20</v>
      </c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>
        <f t="shared" si="43"/>
        <v>52</v>
      </c>
      <c r="R1178" s="10">
        <v>2</v>
      </c>
      <c r="S1178" s="23">
        <f t="shared" si="42"/>
        <v>0.37142857142857144</v>
      </c>
      <c r="T1178" s="12" t="s">
        <v>427</v>
      </c>
      <c r="U1178" s="11" t="s">
        <v>1656</v>
      </c>
      <c r="V1178" s="13" t="s">
        <v>183</v>
      </c>
      <c r="W1178" s="11" t="s">
        <v>931</v>
      </c>
      <c r="X1178" s="9" t="s">
        <v>156</v>
      </c>
      <c r="Y1178" s="8">
        <v>10</v>
      </c>
      <c r="Z1178" s="14" t="s">
        <v>398</v>
      </c>
      <c r="AA1178" s="9" t="s">
        <v>1654</v>
      </c>
      <c r="AB1178" s="9" t="s">
        <v>1655</v>
      </c>
      <c r="AC1178" s="27" t="s">
        <v>626</v>
      </c>
      <c r="AD1178" s="21"/>
      <c r="AE1178" s="15"/>
      <c r="AF1178" s="20"/>
    </row>
    <row r="1179" spans="1:32" s="3" customFormat="1" ht="18" customHeight="1" x14ac:dyDescent="0.3">
      <c r="A1179" s="10" t="s">
        <v>99</v>
      </c>
      <c r="B1179" s="10">
        <v>3</v>
      </c>
      <c r="C1179" s="10">
        <v>15</v>
      </c>
      <c r="D1179" s="10">
        <v>20</v>
      </c>
      <c r="E1179" s="10">
        <v>10</v>
      </c>
      <c r="F1179" s="10">
        <v>3</v>
      </c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>
        <f t="shared" si="43"/>
        <v>51</v>
      </c>
      <c r="R1179" s="10">
        <v>2</v>
      </c>
      <c r="S1179" s="23">
        <f t="shared" si="42"/>
        <v>0.36428571428571427</v>
      </c>
      <c r="T1179" s="12" t="s">
        <v>427</v>
      </c>
      <c r="U1179" s="11" t="s">
        <v>1624</v>
      </c>
      <c r="V1179" s="13" t="s">
        <v>664</v>
      </c>
      <c r="W1179" s="11" t="s">
        <v>1625</v>
      </c>
      <c r="X1179" s="9" t="s">
        <v>155</v>
      </c>
      <c r="Y1179" s="8">
        <v>10</v>
      </c>
      <c r="Z1179" s="14" t="s">
        <v>1623</v>
      </c>
      <c r="AA1179" s="9" t="s">
        <v>1620</v>
      </c>
      <c r="AB1179" s="9" t="s">
        <v>538</v>
      </c>
      <c r="AC1179" s="27" t="s">
        <v>236</v>
      </c>
      <c r="AD1179" s="21"/>
      <c r="AE1179" s="20"/>
      <c r="AF1179" s="20"/>
    </row>
    <row r="1180" spans="1:32" s="3" customFormat="1" ht="18" customHeight="1" x14ac:dyDescent="0.3">
      <c r="A1180" s="10" t="s">
        <v>96</v>
      </c>
      <c r="B1180" s="10">
        <v>2</v>
      </c>
      <c r="C1180" s="10">
        <v>11</v>
      </c>
      <c r="D1180" s="10">
        <v>12</v>
      </c>
      <c r="E1180" s="10">
        <v>15</v>
      </c>
      <c r="F1180" s="10">
        <v>11</v>
      </c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>
        <f t="shared" si="43"/>
        <v>51</v>
      </c>
      <c r="R1180" s="10">
        <v>3</v>
      </c>
      <c r="S1180" s="23">
        <f t="shared" si="42"/>
        <v>0.36428571428571427</v>
      </c>
      <c r="T1180" s="12" t="s">
        <v>427</v>
      </c>
      <c r="U1180" s="11" t="s">
        <v>1018</v>
      </c>
      <c r="V1180" s="13" t="s">
        <v>1019</v>
      </c>
      <c r="W1180" s="11" t="s">
        <v>236</v>
      </c>
      <c r="X1180" s="9" t="s">
        <v>143</v>
      </c>
      <c r="Y1180" s="8">
        <v>10</v>
      </c>
      <c r="Z1180" s="14" t="s">
        <v>344</v>
      </c>
      <c r="AA1180" s="9" t="s">
        <v>1016</v>
      </c>
      <c r="AB1180" s="9" t="s">
        <v>198</v>
      </c>
      <c r="AC1180" s="27" t="s">
        <v>610</v>
      </c>
      <c r="AD1180" s="21"/>
      <c r="AE1180" s="20"/>
      <c r="AF1180" s="20"/>
    </row>
    <row r="1181" spans="1:32" s="3" customFormat="1" ht="18" customHeight="1" x14ac:dyDescent="0.3">
      <c r="A1181" s="10">
        <v>141022</v>
      </c>
      <c r="B1181" s="10">
        <v>4</v>
      </c>
      <c r="C1181" s="10">
        <v>11</v>
      </c>
      <c r="D1181" s="10">
        <v>0</v>
      </c>
      <c r="E1181" s="10">
        <v>18</v>
      </c>
      <c r="F1181" s="10">
        <v>16</v>
      </c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>
        <f t="shared" si="43"/>
        <v>49</v>
      </c>
      <c r="R1181" s="10">
        <v>3</v>
      </c>
      <c r="S1181" s="23">
        <f t="shared" si="42"/>
        <v>0.35</v>
      </c>
      <c r="T1181" s="12" t="s">
        <v>427</v>
      </c>
      <c r="U1181" s="11" t="s">
        <v>1658</v>
      </c>
      <c r="V1181" s="13" t="s">
        <v>217</v>
      </c>
      <c r="W1181" s="11" t="s">
        <v>218</v>
      </c>
      <c r="X1181" s="9" t="s">
        <v>156</v>
      </c>
      <c r="Y1181" s="8">
        <v>10</v>
      </c>
      <c r="Z1181" s="14" t="s">
        <v>398</v>
      </c>
      <c r="AA1181" s="9" t="s">
        <v>1654</v>
      </c>
      <c r="AB1181" s="9" t="s">
        <v>1655</v>
      </c>
      <c r="AC1181" s="27" t="s">
        <v>626</v>
      </c>
      <c r="AD1181" s="21"/>
      <c r="AE1181" s="15"/>
      <c r="AF1181" s="20"/>
    </row>
    <row r="1182" spans="1:32" s="3" customFormat="1" ht="18" customHeight="1" x14ac:dyDescent="0.3">
      <c r="A1182" s="10" t="s">
        <v>95</v>
      </c>
      <c r="B1182" s="10">
        <v>3</v>
      </c>
      <c r="C1182" s="10">
        <v>6</v>
      </c>
      <c r="D1182" s="10">
        <v>16</v>
      </c>
      <c r="E1182" s="10">
        <v>16</v>
      </c>
      <c r="F1182" s="10">
        <v>8</v>
      </c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>
        <f t="shared" si="43"/>
        <v>49</v>
      </c>
      <c r="R1182" s="10">
        <v>1</v>
      </c>
      <c r="S1182" s="23">
        <f t="shared" si="42"/>
        <v>0.35</v>
      </c>
      <c r="T1182" s="12" t="s">
        <v>427</v>
      </c>
      <c r="U1182" s="11" t="s">
        <v>418</v>
      </c>
      <c r="V1182" s="13" t="s">
        <v>400</v>
      </c>
      <c r="W1182" s="11" t="s">
        <v>275</v>
      </c>
      <c r="X1182" s="9" t="s">
        <v>141</v>
      </c>
      <c r="Y1182" s="8">
        <v>10</v>
      </c>
      <c r="Z1182" s="14" t="s">
        <v>344</v>
      </c>
      <c r="AA1182" s="9" t="s">
        <v>871</v>
      </c>
      <c r="AB1182" s="9" t="s">
        <v>198</v>
      </c>
      <c r="AC1182" s="27" t="s">
        <v>610</v>
      </c>
      <c r="AD1182" s="21"/>
      <c r="AE1182" s="20"/>
      <c r="AF1182" s="20"/>
    </row>
    <row r="1183" spans="1:32" s="20" customFormat="1" ht="18" customHeight="1" x14ac:dyDescent="0.3">
      <c r="A1183" s="10" t="s">
        <v>98</v>
      </c>
      <c r="B1183" s="10">
        <v>1</v>
      </c>
      <c r="C1183" s="10">
        <v>10</v>
      </c>
      <c r="D1183" s="10">
        <v>15</v>
      </c>
      <c r="E1183" s="10">
        <v>18</v>
      </c>
      <c r="F1183" s="10">
        <v>2</v>
      </c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>
        <f t="shared" si="43"/>
        <v>46</v>
      </c>
      <c r="R1183" s="10">
        <v>2</v>
      </c>
      <c r="S1183" s="23">
        <f t="shared" si="42"/>
        <v>0.32857142857142857</v>
      </c>
      <c r="T1183" s="12" t="s">
        <v>427</v>
      </c>
      <c r="U1183" s="11" t="s">
        <v>781</v>
      </c>
      <c r="V1183" s="11" t="s">
        <v>782</v>
      </c>
      <c r="W1183" s="11" t="s">
        <v>187</v>
      </c>
      <c r="X1183" s="9" t="s">
        <v>138</v>
      </c>
      <c r="Y1183" s="8">
        <v>10</v>
      </c>
      <c r="Z1183" s="14" t="s">
        <v>344</v>
      </c>
      <c r="AA1183" s="9" t="s">
        <v>742</v>
      </c>
      <c r="AB1183" s="9" t="s">
        <v>274</v>
      </c>
      <c r="AC1183" s="27" t="s">
        <v>731</v>
      </c>
      <c r="AD1183" s="21"/>
    </row>
    <row r="1184" spans="1:32" s="20" customFormat="1" ht="18" customHeight="1" x14ac:dyDescent="0.3">
      <c r="A1184" s="10" t="s">
        <v>95</v>
      </c>
      <c r="B1184" s="10">
        <v>2</v>
      </c>
      <c r="C1184" s="10">
        <v>3</v>
      </c>
      <c r="D1184" s="10">
        <v>14</v>
      </c>
      <c r="E1184" s="10">
        <v>6</v>
      </c>
      <c r="F1184" s="10">
        <v>19</v>
      </c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>
        <f t="shared" si="43"/>
        <v>44</v>
      </c>
      <c r="R1184" s="10">
        <v>1</v>
      </c>
      <c r="S1184" s="23">
        <f t="shared" si="42"/>
        <v>0.31428571428571428</v>
      </c>
      <c r="T1184" s="12" t="s">
        <v>427</v>
      </c>
      <c r="U1184" s="11" t="s">
        <v>1206</v>
      </c>
      <c r="V1184" s="11" t="s">
        <v>265</v>
      </c>
      <c r="W1184" s="11" t="s">
        <v>218</v>
      </c>
      <c r="X1184" s="9" t="s">
        <v>147</v>
      </c>
      <c r="Y1184" s="8">
        <v>10</v>
      </c>
      <c r="Z1184" s="14" t="s">
        <v>262</v>
      </c>
      <c r="AA1184" s="9" t="s">
        <v>1184</v>
      </c>
      <c r="AB1184" s="9" t="s">
        <v>362</v>
      </c>
      <c r="AC1184" s="27" t="s">
        <v>192</v>
      </c>
      <c r="AD1184" s="21"/>
    </row>
    <row r="1185" spans="1:32" s="20" customFormat="1" ht="18" customHeight="1" x14ac:dyDescent="0.3">
      <c r="A1185" s="10" t="s">
        <v>95</v>
      </c>
      <c r="B1185" s="10">
        <v>0</v>
      </c>
      <c r="C1185" s="10">
        <v>11</v>
      </c>
      <c r="D1185" s="10">
        <v>9</v>
      </c>
      <c r="E1185" s="10">
        <v>18</v>
      </c>
      <c r="F1185" s="10">
        <v>4</v>
      </c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>
        <f t="shared" si="43"/>
        <v>42</v>
      </c>
      <c r="R1185" s="10">
        <v>3</v>
      </c>
      <c r="S1185" s="23">
        <f t="shared" si="42"/>
        <v>0.3</v>
      </c>
      <c r="T1185" s="12" t="s">
        <v>427</v>
      </c>
      <c r="U1185" s="11" t="s">
        <v>1626</v>
      </c>
      <c r="V1185" s="11" t="s">
        <v>1597</v>
      </c>
      <c r="W1185" s="11" t="s">
        <v>329</v>
      </c>
      <c r="X1185" s="9" t="s">
        <v>155</v>
      </c>
      <c r="Y1185" s="8">
        <v>10</v>
      </c>
      <c r="Z1185" s="14" t="s">
        <v>1623</v>
      </c>
      <c r="AA1185" s="9" t="s">
        <v>1620</v>
      </c>
      <c r="AB1185" s="9" t="s">
        <v>538</v>
      </c>
      <c r="AC1185" s="27" t="s">
        <v>236</v>
      </c>
      <c r="AD1185" s="21"/>
    </row>
    <row r="1186" spans="1:32" s="20" customFormat="1" ht="18" customHeight="1" x14ac:dyDescent="0.3">
      <c r="A1186" s="10" t="s">
        <v>99</v>
      </c>
      <c r="B1186" s="10">
        <v>5</v>
      </c>
      <c r="C1186" s="10">
        <v>13</v>
      </c>
      <c r="D1186" s="10">
        <v>12</v>
      </c>
      <c r="E1186" s="10">
        <v>12</v>
      </c>
      <c r="F1186" s="10">
        <v>0</v>
      </c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>
        <f t="shared" si="43"/>
        <v>42</v>
      </c>
      <c r="R1186" s="10">
        <v>2</v>
      </c>
      <c r="S1186" s="23">
        <f t="shared" si="42"/>
        <v>0.3</v>
      </c>
      <c r="T1186" s="12" t="s">
        <v>427</v>
      </c>
      <c r="U1186" s="11" t="s">
        <v>208</v>
      </c>
      <c r="V1186" s="13" t="s">
        <v>209</v>
      </c>
      <c r="W1186" s="11" t="s">
        <v>192</v>
      </c>
      <c r="X1186" s="9" t="s">
        <v>130</v>
      </c>
      <c r="Y1186" s="8">
        <v>10</v>
      </c>
      <c r="Z1186" s="14" t="s">
        <v>256</v>
      </c>
      <c r="AA1186" s="9" t="s">
        <v>418</v>
      </c>
      <c r="AB1186" s="9" t="s">
        <v>269</v>
      </c>
      <c r="AC1186" s="27" t="s">
        <v>275</v>
      </c>
      <c r="AD1186" s="21"/>
      <c r="AE1186" s="15"/>
      <c r="AF1186" s="15"/>
    </row>
    <row r="1187" spans="1:32" s="20" customFormat="1" ht="18" customHeight="1" x14ac:dyDescent="0.3">
      <c r="A1187" s="10" t="s">
        <v>98</v>
      </c>
      <c r="B1187" s="10">
        <v>2</v>
      </c>
      <c r="C1187" s="10">
        <v>1</v>
      </c>
      <c r="D1187" s="10">
        <v>12</v>
      </c>
      <c r="E1187" s="10">
        <v>14</v>
      </c>
      <c r="F1187" s="10">
        <v>12</v>
      </c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>
        <f t="shared" si="43"/>
        <v>41</v>
      </c>
      <c r="R1187" s="10">
        <v>3</v>
      </c>
      <c r="S1187" s="23">
        <f t="shared" si="42"/>
        <v>0.29285714285714287</v>
      </c>
      <c r="T1187" s="12" t="s">
        <v>427</v>
      </c>
      <c r="U1187" s="11" t="s">
        <v>888</v>
      </c>
      <c r="V1187" s="13" t="s">
        <v>751</v>
      </c>
      <c r="W1187" s="11" t="s">
        <v>294</v>
      </c>
      <c r="X1187" s="9" t="s">
        <v>144</v>
      </c>
      <c r="Y1187" s="8">
        <v>10</v>
      </c>
      <c r="Z1187" s="14">
        <v>2</v>
      </c>
      <c r="AA1187" s="9" t="s">
        <v>1055</v>
      </c>
      <c r="AB1187" s="9" t="s">
        <v>362</v>
      </c>
      <c r="AC1187" s="27" t="s">
        <v>281</v>
      </c>
      <c r="AD1187" s="21"/>
    </row>
    <row r="1188" spans="1:32" s="20" customFormat="1" ht="18" customHeight="1" x14ac:dyDescent="0.3">
      <c r="A1188" s="10" t="s">
        <v>97</v>
      </c>
      <c r="B1188" s="10">
        <v>1</v>
      </c>
      <c r="C1188" s="10">
        <v>11</v>
      </c>
      <c r="D1188" s="10">
        <v>15</v>
      </c>
      <c r="E1188" s="10">
        <v>6</v>
      </c>
      <c r="F1188" s="10">
        <v>8</v>
      </c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>
        <f t="shared" si="43"/>
        <v>41</v>
      </c>
      <c r="R1188" s="10">
        <v>3</v>
      </c>
      <c r="S1188" s="23">
        <f t="shared" si="42"/>
        <v>0.29285714285714287</v>
      </c>
      <c r="T1188" s="12" t="s">
        <v>427</v>
      </c>
      <c r="U1188" s="11" t="s">
        <v>783</v>
      </c>
      <c r="V1188" s="11" t="s">
        <v>477</v>
      </c>
      <c r="W1188" s="11" t="s">
        <v>204</v>
      </c>
      <c r="X1188" s="9" t="s">
        <v>138</v>
      </c>
      <c r="Y1188" s="8">
        <v>10</v>
      </c>
      <c r="Z1188" s="14" t="s">
        <v>344</v>
      </c>
      <c r="AA1188" s="9" t="s">
        <v>742</v>
      </c>
      <c r="AB1188" s="9" t="s">
        <v>274</v>
      </c>
      <c r="AC1188" s="27" t="s">
        <v>731</v>
      </c>
      <c r="AD1188" s="21"/>
    </row>
    <row r="1189" spans="1:32" s="20" customFormat="1" ht="18" customHeight="1" x14ac:dyDescent="0.3">
      <c r="A1189" s="10" t="s">
        <v>101</v>
      </c>
      <c r="B1189" s="10">
        <v>6</v>
      </c>
      <c r="C1189" s="10">
        <v>8</v>
      </c>
      <c r="D1189" s="10">
        <v>24</v>
      </c>
      <c r="E1189" s="10">
        <v>2</v>
      </c>
      <c r="F1189" s="10">
        <v>0</v>
      </c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>
        <f t="shared" si="43"/>
        <v>40</v>
      </c>
      <c r="R1189" s="10">
        <v>3</v>
      </c>
      <c r="S1189" s="23">
        <f t="shared" si="42"/>
        <v>0.2857142857142857</v>
      </c>
      <c r="T1189" s="12" t="s">
        <v>427</v>
      </c>
      <c r="U1189" s="11" t="s">
        <v>213</v>
      </c>
      <c r="V1189" s="11" t="s">
        <v>177</v>
      </c>
      <c r="W1189" s="11" t="s">
        <v>214</v>
      </c>
      <c r="X1189" s="9" t="s">
        <v>130</v>
      </c>
      <c r="Y1189" s="8">
        <v>10</v>
      </c>
      <c r="Z1189" s="14" t="s">
        <v>256</v>
      </c>
      <c r="AA1189" s="9" t="s">
        <v>418</v>
      </c>
      <c r="AB1189" s="9" t="s">
        <v>269</v>
      </c>
      <c r="AC1189" s="27" t="s">
        <v>275</v>
      </c>
      <c r="AD1189" s="21"/>
      <c r="AE1189" s="15"/>
      <c r="AF1189" s="15"/>
    </row>
    <row r="1190" spans="1:32" s="20" customFormat="1" ht="18" customHeight="1" x14ac:dyDescent="0.3">
      <c r="A1190" s="10" t="s">
        <v>101</v>
      </c>
      <c r="B1190" s="10">
        <v>0</v>
      </c>
      <c r="C1190" s="10">
        <v>11</v>
      </c>
      <c r="D1190" s="10">
        <v>8</v>
      </c>
      <c r="E1190" s="10">
        <v>18</v>
      </c>
      <c r="F1190" s="10">
        <v>3</v>
      </c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>
        <f t="shared" si="43"/>
        <v>40</v>
      </c>
      <c r="R1190" s="10">
        <v>4</v>
      </c>
      <c r="S1190" s="23">
        <f t="shared" si="42"/>
        <v>0.2857142857142857</v>
      </c>
      <c r="T1190" s="12" t="s">
        <v>427</v>
      </c>
      <c r="U1190" s="11" t="s">
        <v>1627</v>
      </c>
      <c r="V1190" s="13" t="s">
        <v>353</v>
      </c>
      <c r="W1190" s="11" t="s">
        <v>207</v>
      </c>
      <c r="X1190" s="9" t="s">
        <v>155</v>
      </c>
      <c r="Y1190" s="8">
        <v>10</v>
      </c>
      <c r="Z1190" s="14" t="s">
        <v>1623</v>
      </c>
      <c r="AA1190" s="9" t="s">
        <v>1620</v>
      </c>
      <c r="AB1190" s="9" t="s">
        <v>538</v>
      </c>
      <c r="AC1190" s="27" t="s">
        <v>236</v>
      </c>
      <c r="AD1190" s="21"/>
    </row>
    <row r="1191" spans="1:32" s="20" customFormat="1" ht="18" customHeight="1" x14ac:dyDescent="0.3">
      <c r="A1191" s="10" t="s">
        <v>119</v>
      </c>
      <c r="B1191" s="10">
        <v>1</v>
      </c>
      <c r="C1191" s="10">
        <v>15</v>
      </c>
      <c r="D1191" s="10">
        <v>17</v>
      </c>
      <c r="E1191" s="10">
        <v>7</v>
      </c>
      <c r="F1191" s="10">
        <v>0</v>
      </c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>
        <f t="shared" si="43"/>
        <v>40</v>
      </c>
      <c r="R1191" s="10">
        <v>3</v>
      </c>
      <c r="S1191" s="23">
        <f t="shared" si="42"/>
        <v>0.2857142857142857</v>
      </c>
      <c r="T1191" s="12" t="s">
        <v>427</v>
      </c>
      <c r="U1191" s="16" t="s">
        <v>251</v>
      </c>
      <c r="V1191" s="16" t="s">
        <v>252</v>
      </c>
      <c r="W1191" s="16" t="s">
        <v>253</v>
      </c>
      <c r="X1191" s="9" t="s">
        <v>130</v>
      </c>
      <c r="Y1191" s="8">
        <v>10</v>
      </c>
      <c r="Z1191" s="14" t="s">
        <v>256</v>
      </c>
      <c r="AA1191" s="9" t="s">
        <v>418</v>
      </c>
      <c r="AB1191" s="9" t="s">
        <v>269</v>
      </c>
      <c r="AC1191" s="27" t="s">
        <v>275</v>
      </c>
      <c r="AD1191" s="21"/>
      <c r="AE1191" s="15"/>
      <c r="AF1191" s="15"/>
    </row>
    <row r="1192" spans="1:32" s="20" customFormat="1" ht="18" customHeight="1" x14ac:dyDescent="0.3">
      <c r="A1192" s="10" t="s">
        <v>100</v>
      </c>
      <c r="B1192" s="10">
        <v>3</v>
      </c>
      <c r="C1192" s="10">
        <v>9</v>
      </c>
      <c r="D1192" s="10">
        <v>15</v>
      </c>
      <c r="E1192" s="10">
        <v>6</v>
      </c>
      <c r="F1192" s="10">
        <v>6</v>
      </c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>
        <f t="shared" si="43"/>
        <v>39</v>
      </c>
      <c r="R1192" s="10">
        <v>4</v>
      </c>
      <c r="S1192" s="23">
        <f t="shared" si="42"/>
        <v>0.27857142857142858</v>
      </c>
      <c r="T1192" s="12" t="s">
        <v>427</v>
      </c>
      <c r="U1192" s="16" t="s">
        <v>210</v>
      </c>
      <c r="V1192" s="16" t="s">
        <v>211</v>
      </c>
      <c r="W1192" s="16" t="s">
        <v>212</v>
      </c>
      <c r="X1192" s="9" t="s">
        <v>130</v>
      </c>
      <c r="Y1192" s="8">
        <v>10</v>
      </c>
      <c r="Z1192" s="14" t="s">
        <v>256</v>
      </c>
      <c r="AA1192" s="9" t="s">
        <v>418</v>
      </c>
      <c r="AB1192" s="9" t="s">
        <v>269</v>
      </c>
      <c r="AC1192" s="27" t="s">
        <v>275</v>
      </c>
      <c r="AD1192" s="21"/>
      <c r="AE1192" s="15"/>
      <c r="AF1192" s="15"/>
    </row>
    <row r="1193" spans="1:32" s="20" customFormat="1" ht="18" customHeight="1" x14ac:dyDescent="0.3">
      <c r="A1193" s="10" t="s">
        <v>95</v>
      </c>
      <c r="B1193" s="10">
        <v>7</v>
      </c>
      <c r="C1193" s="10">
        <v>3</v>
      </c>
      <c r="D1193" s="10">
        <v>14</v>
      </c>
      <c r="E1193" s="10">
        <v>15</v>
      </c>
      <c r="F1193" s="10">
        <v>0</v>
      </c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>
        <f t="shared" si="43"/>
        <v>39</v>
      </c>
      <c r="R1193" s="10">
        <v>1</v>
      </c>
      <c r="S1193" s="23">
        <f t="shared" si="42"/>
        <v>0.27857142857142858</v>
      </c>
      <c r="T1193" s="12" t="s">
        <v>427</v>
      </c>
      <c r="U1193" s="16" t="s">
        <v>877</v>
      </c>
      <c r="V1193" s="16" t="s">
        <v>220</v>
      </c>
      <c r="W1193" s="16" t="s">
        <v>322</v>
      </c>
      <c r="X1193" s="9" t="s">
        <v>153</v>
      </c>
      <c r="Y1193" s="8">
        <v>10</v>
      </c>
      <c r="Z1193" s="14" t="s">
        <v>398</v>
      </c>
      <c r="AA1193" s="9" t="s">
        <v>1470</v>
      </c>
      <c r="AB1193" s="9" t="s">
        <v>362</v>
      </c>
      <c r="AC1193" s="27" t="s">
        <v>226</v>
      </c>
      <c r="AD1193" s="21"/>
    </row>
    <row r="1194" spans="1:32" s="20" customFormat="1" ht="18" customHeight="1" x14ac:dyDescent="0.3">
      <c r="A1194" s="10">
        <v>141021</v>
      </c>
      <c r="B1194" s="10">
        <v>0</v>
      </c>
      <c r="C1194" s="10">
        <v>2</v>
      </c>
      <c r="D1194" s="10">
        <v>16</v>
      </c>
      <c r="E1194" s="10">
        <v>20</v>
      </c>
      <c r="F1194" s="10">
        <v>0</v>
      </c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>
        <f t="shared" si="43"/>
        <v>38</v>
      </c>
      <c r="R1194" s="10">
        <v>4</v>
      </c>
      <c r="S1194" s="23">
        <f t="shared" si="42"/>
        <v>0.27142857142857141</v>
      </c>
      <c r="T1194" s="12" t="s">
        <v>427</v>
      </c>
      <c r="U1194" s="16" t="s">
        <v>1659</v>
      </c>
      <c r="V1194" s="16" t="s">
        <v>198</v>
      </c>
      <c r="W1194" s="16" t="s">
        <v>214</v>
      </c>
      <c r="X1194" s="9" t="s">
        <v>156</v>
      </c>
      <c r="Y1194" s="8">
        <v>10</v>
      </c>
      <c r="Z1194" s="14" t="s">
        <v>398</v>
      </c>
      <c r="AA1194" s="9" t="s">
        <v>1654</v>
      </c>
      <c r="AB1194" s="9" t="s">
        <v>1655</v>
      </c>
      <c r="AC1194" s="27" t="s">
        <v>626</v>
      </c>
      <c r="AD1194" s="21"/>
      <c r="AE1194" s="15"/>
    </row>
    <row r="1195" spans="1:32" s="20" customFormat="1" ht="18" customHeight="1" x14ac:dyDescent="0.3">
      <c r="A1195" s="10" t="s">
        <v>98</v>
      </c>
      <c r="B1195" s="10">
        <v>3</v>
      </c>
      <c r="C1195" s="10">
        <v>3</v>
      </c>
      <c r="D1195" s="10">
        <v>16</v>
      </c>
      <c r="E1195" s="10">
        <v>15</v>
      </c>
      <c r="F1195" s="10">
        <v>0</v>
      </c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>
        <f t="shared" si="43"/>
        <v>37</v>
      </c>
      <c r="R1195" s="10">
        <v>2</v>
      </c>
      <c r="S1195" s="23">
        <f t="shared" si="42"/>
        <v>0.26428571428571429</v>
      </c>
      <c r="T1195" s="12" t="s">
        <v>427</v>
      </c>
      <c r="U1195" s="11" t="s">
        <v>1520</v>
      </c>
      <c r="V1195" s="13" t="s">
        <v>206</v>
      </c>
      <c r="W1195" s="11" t="s">
        <v>204</v>
      </c>
      <c r="X1195" s="9" t="s">
        <v>153</v>
      </c>
      <c r="Y1195" s="8">
        <v>10</v>
      </c>
      <c r="Z1195" s="14" t="s">
        <v>272</v>
      </c>
      <c r="AA1195" s="9" t="s">
        <v>1470</v>
      </c>
      <c r="AB1195" s="9" t="s">
        <v>362</v>
      </c>
      <c r="AC1195" s="27" t="s">
        <v>226</v>
      </c>
      <c r="AD1195" s="21"/>
    </row>
    <row r="1196" spans="1:32" s="3" customFormat="1" ht="18" customHeight="1" x14ac:dyDescent="0.3">
      <c r="A1196" s="10" t="s">
        <v>101</v>
      </c>
      <c r="B1196" s="10">
        <v>0</v>
      </c>
      <c r="C1196" s="10">
        <v>8</v>
      </c>
      <c r="D1196" s="10">
        <v>0</v>
      </c>
      <c r="E1196" s="10">
        <v>14</v>
      </c>
      <c r="F1196" s="10">
        <v>15</v>
      </c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>
        <f t="shared" si="43"/>
        <v>37</v>
      </c>
      <c r="R1196" s="10">
        <v>1</v>
      </c>
      <c r="S1196" s="23">
        <v>0.26429999999999998</v>
      </c>
      <c r="T1196" s="12" t="s">
        <v>427</v>
      </c>
      <c r="U1196" s="11" t="s">
        <v>680</v>
      </c>
      <c r="V1196" s="13" t="s">
        <v>249</v>
      </c>
      <c r="W1196" s="11" t="s">
        <v>681</v>
      </c>
      <c r="X1196" s="9" t="s">
        <v>135</v>
      </c>
      <c r="Y1196" s="8">
        <v>10</v>
      </c>
      <c r="Z1196" s="14" t="s">
        <v>262</v>
      </c>
      <c r="AA1196" s="9" t="s">
        <v>510</v>
      </c>
      <c r="AB1196" s="9"/>
      <c r="AC1196" s="27"/>
      <c r="AD1196" s="21"/>
      <c r="AE1196" s="20"/>
      <c r="AF1196" s="20"/>
    </row>
    <row r="1197" spans="1:32" s="3" customFormat="1" ht="18" customHeight="1" x14ac:dyDescent="0.3">
      <c r="A1197" s="10" t="s">
        <v>102</v>
      </c>
      <c r="B1197" s="10">
        <v>7</v>
      </c>
      <c r="C1197" s="10">
        <v>7</v>
      </c>
      <c r="D1197" s="10">
        <v>23</v>
      </c>
      <c r="E1197" s="10">
        <v>0</v>
      </c>
      <c r="F1197" s="10">
        <v>0</v>
      </c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>
        <f t="shared" si="43"/>
        <v>37</v>
      </c>
      <c r="R1197" s="10">
        <v>4</v>
      </c>
      <c r="S1197" s="23">
        <f t="shared" ref="S1197:S1214" si="44">Q1197/140</f>
        <v>0.26428571428571429</v>
      </c>
      <c r="T1197" s="12" t="s">
        <v>427</v>
      </c>
      <c r="U1197" s="11" t="s">
        <v>1020</v>
      </c>
      <c r="V1197" s="13" t="s">
        <v>183</v>
      </c>
      <c r="W1197" s="11" t="s">
        <v>322</v>
      </c>
      <c r="X1197" s="9" t="s">
        <v>143</v>
      </c>
      <c r="Y1197" s="8">
        <v>10</v>
      </c>
      <c r="Z1197" s="14" t="s">
        <v>344</v>
      </c>
      <c r="AA1197" s="9" t="s">
        <v>510</v>
      </c>
      <c r="AB1197" s="9">
        <f>AB1196</f>
        <v>0</v>
      </c>
      <c r="AC1197" s="27">
        <f>AC1196</f>
        <v>0</v>
      </c>
      <c r="AD1197" s="21"/>
      <c r="AE1197" s="20"/>
      <c r="AF1197" s="20"/>
    </row>
    <row r="1198" spans="1:32" s="3" customFormat="1" ht="18" customHeight="1" x14ac:dyDescent="0.3">
      <c r="A1198" s="10" t="s">
        <v>114</v>
      </c>
      <c r="B1198" s="10">
        <v>1</v>
      </c>
      <c r="C1198" s="10">
        <v>14</v>
      </c>
      <c r="D1198" s="10">
        <v>10</v>
      </c>
      <c r="E1198" s="10">
        <v>6</v>
      </c>
      <c r="F1198" s="10">
        <v>6</v>
      </c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>
        <f t="shared" si="43"/>
        <v>37</v>
      </c>
      <c r="R1198" s="10">
        <v>5</v>
      </c>
      <c r="S1198" s="23">
        <f t="shared" si="44"/>
        <v>0.26428571428571429</v>
      </c>
      <c r="T1198" s="12" t="s">
        <v>427</v>
      </c>
      <c r="U1198" s="11" t="s">
        <v>239</v>
      </c>
      <c r="V1198" s="13" t="s">
        <v>240</v>
      </c>
      <c r="W1198" s="11" t="s">
        <v>233</v>
      </c>
      <c r="X1198" s="9" t="s">
        <v>130</v>
      </c>
      <c r="Y1198" s="8">
        <v>10</v>
      </c>
      <c r="Z1198" s="14" t="s">
        <v>256</v>
      </c>
      <c r="AA1198" s="9" t="s">
        <v>418</v>
      </c>
      <c r="AB1198" s="9" t="s">
        <v>269</v>
      </c>
      <c r="AC1198" s="27" t="s">
        <v>275</v>
      </c>
      <c r="AD1198" s="21"/>
      <c r="AE1198" s="15"/>
      <c r="AF1198" s="15"/>
    </row>
    <row r="1199" spans="1:32" s="3" customFormat="1" ht="18" customHeight="1" x14ac:dyDescent="0.3">
      <c r="A1199" s="10">
        <v>141023</v>
      </c>
      <c r="B1199" s="10">
        <v>0</v>
      </c>
      <c r="C1199" s="10">
        <v>2</v>
      </c>
      <c r="D1199" s="10">
        <v>15</v>
      </c>
      <c r="E1199" s="10">
        <v>20</v>
      </c>
      <c r="F1199" s="10">
        <v>0</v>
      </c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>
        <f t="shared" si="43"/>
        <v>37</v>
      </c>
      <c r="R1199" s="10">
        <v>5</v>
      </c>
      <c r="S1199" s="23">
        <f t="shared" si="44"/>
        <v>0.26428571428571429</v>
      </c>
      <c r="T1199" s="12" t="s">
        <v>427</v>
      </c>
      <c r="U1199" s="11" t="s">
        <v>1660</v>
      </c>
      <c r="V1199" s="13" t="s">
        <v>274</v>
      </c>
      <c r="W1199" s="11" t="s">
        <v>277</v>
      </c>
      <c r="X1199" s="9" t="s">
        <v>156</v>
      </c>
      <c r="Y1199" s="8">
        <v>10</v>
      </c>
      <c r="Z1199" s="14" t="s">
        <v>398</v>
      </c>
      <c r="AA1199" s="9" t="s">
        <v>1654</v>
      </c>
      <c r="AB1199" s="9" t="s">
        <v>1655</v>
      </c>
      <c r="AC1199" s="27" t="s">
        <v>626</v>
      </c>
      <c r="AD1199" s="21"/>
      <c r="AE1199" s="15"/>
      <c r="AF1199" s="20"/>
    </row>
    <row r="1200" spans="1:32" s="20" customFormat="1" ht="18" customHeight="1" x14ac:dyDescent="0.3">
      <c r="A1200" s="10" t="s">
        <v>95</v>
      </c>
      <c r="B1200" s="10">
        <v>3</v>
      </c>
      <c r="C1200" s="10">
        <v>0</v>
      </c>
      <c r="D1200" s="10">
        <v>0</v>
      </c>
      <c r="E1200" s="10">
        <v>20</v>
      </c>
      <c r="F1200" s="10">
        <v>14</v>
      </c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>
        <f t="shared" si="43"/>
        <v>37</v>
      </c>
      <c r="R1200" s="10">
        <v>2</v>
      </c>
      <c r="S1200" s="23">
        <f t="shared" si="44"/>
        <v>0.26428571428571429</v>
      </c>
      <c r="T1200" s="12" t="s">
        <v>427</v>
      </c>
      <c r="U1200" s="11" t="s">
        <v>501</v>
      </c>
      <c r="V1200" s="13" t="s">
        <v>448</v>
      </c>
      <c r="W1200" s="11" t="s">
        <v>192</v>
      </c>
      <c r="X1200" s="9" t="s">
        <v>131</v>
      </c>
      <c r="Y1200" s="8">
        <v>10</v>
      </c>
      <c r="Z1200" s="14" t="s">
        <v>344</v>
      </c>
      <c r="AA1200" s="9" t="s">
        <v>431</v>
      </c>
      <c r="AB1200" s="9" t="s">
        <v>432</v>
      </c>
      <c r="AC1200" s="27" t="s">
        <v>433</v>
      </c>
      <c r="AD1200" s="21"/>
    </row>
    <row r="1201" spans="1:32" s="20" customFormat="1" ht="18" customHeight="1" x14ac:dyDescent="0.3">
      <c r="A1201" s="10" t="s">
        <v>115</v>
      </c>
      <c r="B1201" s="10">
        <v>1</v>
      </c>
      <c r="C1201" s="10">
        <v>13</v>
      </c>
      <c r="D1201" s="10">
        <v>10</v>
      </c>
      <c r="E1201" s="10">
        <v>6</v>
      </c>
      <c r="F1201" s="10">
        <v>6</v>
      </c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>
        <f t="shared" si="43"/>
        <v>36</v>
      </c>
      <c r="R1201" s="10">
        <v>6</v>
      </c>
      <c r="S1201" s="23">
        <f t="shared" si="44"/>
        <v>0.25714285714285712</v>
      </c>
      <c r="T1201" s="12" t="s">
        <v>427</v>
      </c>
      <c r="U1201" s="11" t="s">
        <v>241</v>
      </c>
      <c r="V1201" s="13" t="s">
        <v>242</v>
      </c>
      <c r="W1201" s="11" t="s">
        <v>243</v>
      </c>
      <c r="X1201" s="9" t="s">
        <v>130</v>
      </c>
      <c r="Y1201" s="8">
        <v>10</v>
      </c>
      <c r="Z1201" s="14" t="s">
        <v>256</v>
      </c>
      <c r="AA1201" s="9" t="s">
        <v>418</v>
      </c>
      <c r="AB1201" s="9" t="s">
        <v>269</v>
      </c>
      <c r="AC1201" s="27" t="s">
        <v>275</v>
      </c>
      <c r="AD1201" s="21"/>
      <c r="AE1201" s="15"/>
      <c r="AF1201" s="15"/>
    </row>
    <row r="1202" spans="1:32" s="20" customFormat="1" ht="18" customHeight="1" x14ac:dyDescent="0.3">
      <c r="A1202" s="10" t="s">
        <v>96</v>
      </c>
      <c r="B1202" s="10">
        <v>1</v>
      </c>
      <c r="C1202" s="10">
        <v>10</v>
      </c>
      <c r="D1202" s="10">
        <v>10</v>
      </c>
      <c r="E1202" s="10">
        <v>6</v>
      </c>
      <c r="F1202" s="10">
        <v>9</v>
      </c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>
        <f t="shared" si="43"/>
        <v>36</v>
      </c>
      <c r="R1202" s="10">
        <v>4</v>
      </c>
      <c r="S1202" s="23">
        <f t="shared" si="44"/>
        <v>0.25714285714285712</v>
      </c>
      <c r="T1202" s="12" t="s">
        <v>427</v>
      </c>
      <c r="U1202" s="11" t="s">
        <v>784</v>
      </c>
      <c r="V1202" s="13" t="s">
        <v>785</v>
      </c>
      <c r="W1202" s="11" t="s">
        <v>786</v>
      </c>
      <c r="X1202" s="9" t="s">
        <v>138</v>
      </c>
      <c r="Y1202" s="8">
        <v>10</v>
      </c>
      <c r="Z1202" s="14" t="s">
        <v>344</v>
      </c>
      <c r="AA1202" s="9" t="s">
        <v>742</v>
      </c>
      <c r="AB1202" s="9" t="s">
        <v>274</v>
      </c>
      <c r="AC1202" s="27" t="s">
        <v>731</v>
      </c>
      <c r="AD1202" s="21"/>
    </row>
    <row r="1203" spans="1:32" s="3" customFormat="1" ht="18" customHeight="1" x14ac:dyDescent="0.3">
      <c r="A1203" s="10" t="s">
        <v>121</v>
      </c>
      <c r="B1203" s="10">
        <v>2</v>
      </c>
      <c r="C1203" s="10">
        <v>11</v>
      </c>
      <c r="D1203" s="10">
        <v>13</v>
      </c>
      <c r="E1203" s="10">
        <v>6</v>
      </c>
      <c r="F1203" s="10">
        <v>4</v>
      </c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>
        <f t="shared" si="43"/>
        <v>36</v>
      </c>
      <c r="R1203" s="10">
        <v>6</v>
      </c>
      <c r="S1203" s="23">
        <f t="shared" si="44"/>
        <v>0.25714285714285712</v>
      </c>
      <c r="T1203" s="12" t="s">
        <v>427</v>
      </c>
      <c r="U1203" s="11" t="s">
        <v>254</v>
      </c>
      <c r="V1203" s="13" t="s">
        <v>252</v>
      </c>
      <c r="W1203" s="11" t="s">
        <v>255</v>
      </c>
      <c r="X1203" s="9" t="s">
        <v>130</v>
      </c>
      <c r="Y1203" s="8">
        <v>10</v>
      </c>
      <c r="Z1203" s="14" t="s">
        <v>256</v>
      </c>
      <c r="AA1203" s="9" t="s">
        <v>418</v>
      </c>
      <c r="AB1203" s="9" t="s">
        <v>269</v>
      </c>
      <c r="AC1203" s="27" t="s">
        <v>275</v>
      </c>
      <c r="AD1203" s="21"/>
      <c r="AE1203" s="15"/>
      <c r="AF1203" s="15"/>
    </row>
    <row r="1204" spans="1:32" s="3" customFormat="1" ht="18" customHeight="1" x14ac:dyDescent="0.3">
      <c r="A1204" s="10" t="s">
        <v>95</v>
      </c>
      <c r="B1204" s="10">
        <v>1</v>
      </c>
      <c r="C1204" s="10">
        <v>7</v>
      </c>
      <c r="D1204" s="10">
        <v>10</v>
      </c>
      <c r="E1204" s="10">
        <v>10</v>
      </c>
      <c r="F1204" s="10">
        <v>7</v>
      </c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>
        <f t="shared" si="43"/>
        <v>35</v>
      </c>
      <c r="R1204" s="10">
        <v>1</v>
      </c>
      <c r="S1204" s="23">
        <f t="shared" si="44"/>
        <v>0.25</v>
      </c>
      <c r="T1204" s="12" t="s">
        <v>427</v>
      </c>
      <c r="U1204" s="11" t="s">
        <v>1977</v>
      </c>
      <c r="V1204" s="13" t="s">
        <v>180</v>
      </c>
      <c r="W1204" s="11" t="s">
        <v>192</v>
      </c>
      <c r="X1204" s="9" t="s">
        <v>167</v>
      </c>
      <c r="Y1204" s="8">
        <v>10</v>
      </c>
      <c r="Z1204" s="14" t="s">
        <v>272</v>
      </c>
      <c r="AA1204" s="9" t="s">
        <v>1978</v>
      </c>
      <c r="AB1204" s="9" t="s">
        <v>247</v>
      </c>
      <c r="AC1204" s="27" t="s">
        <v>226</v>
      </c>
      <c r="AD1204" s="21"/>
      <c r="AE1204" s="20"/>
      <c r="AF1204" s="20"/>
    </row>
    <row r="1205" spans="1:32" s="20" customFormat="1" ht="18" customHeight="1" x14ac:dyDescent="0.3">
      <c r="A1205" s="10" t="s">
        <v>118</v>
      </c>
      <c r="B1205" s="10">
        <v>0</v>
      </c>
      <c r="C1205" s="10">
        <v>19</v>
      </c>
      <c r="D1205" s="10">
        <v>13</v>
      </c>
      <c r="E1205" s="10">
        <v>2</v>
      </c>
      <c r="F1205" s="10">
        <v>0</v>
      </c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>
        <f t="shared" si="43"/>
        <v>34</v>
      </c>
      <c r="R1205" s="10">
        <v>7</v>
      </c>
      <c r="S1205" s="23">
        <f t="shared" si="44"/>
        <v>0.24285714285714285</v>
      </c>
      <c r="T1205" s="12" t="s">
        <v>427</v>
      </c>
      <c r="U1205" s="11" t="s">
        <v>248</v>
      </c>
      <c r="V1205" s="13" t="s">
        <v>249</v>
      </c>
      <c r="W1205" s="11" t="s">
        <v>250</v>
      </c>
      <c r="X1205" s="9" t="s">
        <v>130</v>
      </c>
      <c r="Y1205" s="8">
        <v>10</v>
      </c>
      <c r="Z1205" s="14" t="s">
        <v>256</v>
      </c>
      <c r="AA1205" s="9" t="s">
        <v>418</v>
      </c>
      <c r="AB1205" s="9" t="s">
        <v>269</v>
      </c>
      <c r="AC1205" s="27" t="s">
        <v>275</v>
      </c>
      <c r="AD1205" s="21"/>
      <c r="AE1205" s="15"/>
      <c r="AF1205" s="15"/>
    </row>
    <row r="1206" spans="1:32" s="20" customFormat="1" ht="18" customHeight="1" x14ac:dyDescent="0.3">
      <c r="A1206" s="10" t="s">
        <v>96</v>
      </c>
      <c r="B1206" s="10">
        <v>3</v>
      </c>
      <c r="C1206" s="10">
        <v>3</v>
      </c>
      <c r="D1206" s="10">
        <v>15</v>
      </c>
      <c r="E1206" s="10">
        <v>9</v>
      </c>
      <c r="F1206" s="10">
        <v>4</v>
      </c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>
        <f t="shared" si="43"/>
        <v>34</v>
      </c>
      <c r="R1206" s="10">
        <v>2</v>
      </c>
      <c r="S1206" s="23">
        <f t="shared" si="44"/>
        <v>0.24285714285714285</v>
      </c>
      <c r="T1206" s="12" t="s">
        <v>427</v>
      </c>
      <c r="U1206" s="11" t="s">
        <v>418</v>
      </c>
      <c r="V1206" s="13" t="s">
        <v>664</v>
      </c>
      <c r="W1206" s="11" t="s">
        <v>275</v>
      </c>
      <c r="X1206" s="9" t="s">
        <v>141</v>
      </c>
      <c r="Y1206" s="8">
        <v>10</v>
      </c>
      <c r="Z1206" s="14" t="s">
        <v>344</v>
      </c>
      <c r="AA1206" s="9" t="s">
        <v>871</v>
      </c>
      <c r="AB1206" s="9" t="s">
        <v>198</v>
      </c>
      <c r="AC1206" s="27" t="s">
        <v>610</v>
      </c>
      <c r="AD1206" s="21"/>
    </row>
    <row r="1207" spans="1:32" s="20" customFormat="1" ht="18" customHeight="1" x14ac:dyDescent="0.3">
      <c r="A1207" s="10" t="s">
        <v>96</v>
      </c>
      <c r="B1207" s="10">
        <v>1</v>
      </c>
      <c r="C1207" s="10">
        <v>3</v>
      </c>
      <c r="D1207" s="10">
        <v>15</v>
      </c>
      <c r="E1207" s="10">
        <v>6</v>
      </c>
      <c r="F1207" s="10">
        <v>7</v>
      </c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>
        <f t="shared" si="43"/>
        <v>32</v>
      </c>
      <c r="R1207" s="10">
        <v>2</v>
      </c>
      <c r="S1207" s="23">
        <f t="shared" si="44"/>
        <v>0.22857142857142856</v>
      </c>
      <c r="T1207" s="12" t="s">
        <v>427</v>
      </c>
      <c r="U1207" s="11" t="s">
        <v>1979</v>
      </c>
      <c r="V1207" s="13" t="s">
        <v>1062</v>
      </c>
      <c r="W1207" s="11" t="s">
        <v>425</v>
      </c>
      <c r="X1207" s="9" t="s">
        <v>167</v>
      </c>
      <c r="Y1207" s="8">
        <v>10</v>
      </c>
      <c r="Z1207" s="14" t="s">
        <v>272</v>
      </c>
      <c r="AA1207" s="9" t="s">
        <v>1975</v>
      </c>
      <c r="AB1207" s="9" t="s">
        <v>247</v>
      </c>
      <c r="AC1207" s="27" t="s">
        <v>226</v>
      </c>
      <c r="AD1207" s="21"/>
    </row>
    <row r="1208" spans="1:32" s="20" customFormat="1" ht="18" customHeight="1" x14ac:dyDescent="0.3">
      <c r="A1208" s="10" t="s">
        <v>102</v>
      </c>
      <c r="B1208" s="10">
        <v>6</v>
      </c>
      <c r="C1208" s="10">
        <v>6</v>
      </c>
      <c r="D1208" s="10">
        <v>8</v>
      </c>
      <c r="E1208" s="10">
        <v>12</v>
      </c>
      <c r="F1208" s="10">
        <v>0</v>
      </c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>
        <f t="shared" si="43"/>
        <v>32</v>
      </c>
      <c r="R1208" s="10">
        <v>8</v>
      </c>
      <c r="S1208" s="23">
        <f t="shared" si="44"/>
        <v>0.22857142857142856</v>
      </c>
      <c r="T1208" s="12" t="s">
        <v>427</v>
      </c>
      <c r="U1208" s="11" t="s">
        <v>215</v>
      </c>
      <c r="V1208" s="13" t="s">
        <v>198</v>
      </c>
      <c r="W1208" s="11" t="s">
        <v>192</v>
      </c>
      <c r="X1208" s="9" t="s">
        <v>130</v>
      </c>
      <c r="Y1208" s="8">
        <v>10</v>
      </c>
      <c r="Z1208" s="14" t="s">
        <v>256</v>
      </c>
      <c r="AA1208" s="9" t="s">
        <v>418</v>
      </c>
      <c r="AB1208" s="9" t="s">
        <v>269</v>
      </c>
      <c r="AC1208" s="27" t="s">
        <v>275</v>
      </c>
      <c r="AD1208" s="21"/>
      <c r="AE1208" s="15"/>
      <c r="AF1208" s="15"/>
    </row>
    <row r="1209" spans="1:32" s="3" customFormat="1" ht="18" customHeight="1" x14ac:dyDescent="0.3">
      <c r="A1209" s="10" t="s">
        <v>96</v>
      </c>
      <c r="B1209" s="10">
        <v>3</v>
      </c>
      <c r="C1209" s="10">
        <v>12</v>
      </c>
      <c r="D1209" s="10">
        <v>12</v>
      </c>
      <c r="E1209" s="10">
        <v>4</v>
      </c>
      <c r="F1209" s="10">
        <v>0</v>
      </c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>
        <f t="shared" si="43"/>
        <v>31</v>
      </c>
      <c r="R1209" s="10">
        <v>8</v>
      </c>
      <c r="S1209" s="23">
        <f t="shared" si="44"/>
        <v>0.22142857142857142</v>
      </c>
      <c r="T1209" s="12" t="s">
        <v>427</v>
      </c>
      <c r="U1209" s="11" t="s">
        <v>200</v>
      </c>
      <c r="V1209" s="13" t="s">
        <v>201</v>
      </c>
      <c r="W1209" s="11" t="s">
        <v>202</v>
      </c>
      <c r="X1209" s="9" t="s">
        <v>130</v>
      </c>
      <c r="Y1209" s="8">
        <v>10</v>
      </c>
      <c r="Z1209" s="14" t="s">
        <v>256</v>
      </c>
      <c r="AA1209" s="9" t="s">
        <v>418</v>
      </c>
      <c r="AB1209" s="9" t="s">
        <v>269</v>
      </c>
      <c r="AC1209" s="27" t="s">
        <v>275</v>
      </c>
      <c r="AD1209" s="21"/>
      <c r="AE1209" s="15"/>
      <c r="AF1209" s="15"/>
    </row>
    <row r="1210" spans="1:32" s="3" customFormat="1" ht="18" customHeight="1" x14ac:dyDescent="0.3">
      <c r="A1210" s="10" t="s">
        <v>100</v>
      </c>
      <c r="B1210" s="10">
        <v>1</v>
      </c>
      <c r="C1210" s="10">
        <v>4</v>
      </c>
      <c r="D1210" s="10">
        <v>11</v>
      </c>
      <c r="E1210" s="10">
        <v>12</v>
      </c>
      <c r="F1210" s="10">
        <v>3</v>
      </c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>
        <f t="shared" si="43"/>
        <v>31</v>
      </c>
      <c r="R1210" s="10">
        <v>5</v>
      </c>
      <c r="S1210" s="23">
        <f t="shared" si="44"/>
        <v>0.22142857142857142</v>
      </c>
      <c r="T1210" s="12" t="s">
        <v>427</v>
      </c>
      <c r="U1210" s="11" t="s">
        <v>1021</v>
      </c>
      <c r="V1210" s="13" t="s">
        <v>217</v>
      </c>
      <c r="W1210" s="11" t="s">
        <v>192</v>
      </c>
      <c r="X1210" s="9" t="s">
        <v>143</v>
      </c>
      <c r="Y1210" s="8">
        <v>10</v>
      </c>
      <c r="Z1210" s="14" t="s">
        <v>344</v>
      </c>
      <c r="AA1210" s="9" t="str">
        <f t="shared" ref="AA1210:AC1211" si="45">AA1209</f>
        <v>Смирнова</v>
      </c>
      <c r="AB1210" s="9" t="str">
        <f t="shared" si="45"/>
        <v>Диана</v>
      </c>
      <c r="AC1210" s="27" t="str">
        <f t="shared" si="45"/>
        <v>Васильевна</v>
      </c>
      <c r="AD1210" s="21"/>
      <c r="AE1210" s="20"/>
      <c r="AF1210" s="20"/>
    </row>
    <row r="1211" spans="1:32" s="3" customFormat="1" ht="18" customHeight="1" x14ac:dyDescent="0.3">
      <c r="A1211" s="10" t="s">
        <v>98</v>
      </c>
      <c r="B1211" s="10">
        <v>2</v>
      </c>
      <c r="C1211" s="10">
        <v>0</v>
      </c>
      <c r="D1211" s="10">
        <v>19</v>
      </c>
      <c r="E1211" s="10">
        <v>6</v>
      </c>
      <c r="F1211" s="10">
        <v>4</v>
      </c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>
        <f t="shared" si="43"/>
        <v>31</v>
      </c>
      <c r="R1211" s="10">
        <v>5</v>
      </c>
      <c r="S1211" s="23">
        <f t="shared" si="44"/>
        <v>0.22142857142857142</v>
      </c>
      <c r="T1211" s="12" t="s">
        <v>427</v>
      </c>
      <c r="U1211" s="11" t="s">
        <v>993</v>
      </c>
      <c r="V1211" s="13" t="s">
        <v>1022</v>
      </c>
      <c r="W1211" s="11" t="s">
        <v>204</v>
      </c>
      <c r="X1211" s="9" t="s">
        <v>143</v>
      </c>
      <c r="Y1211" s="8">
        <v>10</v>
      </c>
      <c r="Z1211" s="14" t="s">
        <v>344</v>
      </c>
      <c r="AA1211" s="9" t="str">
        <f t="shared" si="45"/>
        <v>Смирнова</v>
      </c>
      <c r="AB1211" s="9" t="str">
        <f t="shared" si="45"/>
        <v>Диана</v>
      </c>
      <c r="AC1211" s="27" t="str">
        <f t="shared" si="45"/>
        <v>Васильевна</v>
      </c>
      <c r="AD1211" s="21"/>
      <c r="AE1211" s="20"/>
      <c r="AF1211" s="20"/>
    </row>
    <row r="1212" spans="1:32" s="15" customFormat="1" ht="18" customHeight="1" x14ac:dyDescent="0.3">
      <c r="A1212" s="10" t="s">
        <v>100</v>
      </c>
      <c r="B1212" s="10">
        <v>0</v>
      </c>
      <c r="C1212" s="10">
        <v>3</v>
      </c>
      <c r="D1212" s="10">
        <v>9</v>
      </c>
      <c r="E1212" s="10">
        <v>19</v>
      </c>
      <c r="F1212" s="10">
        <v>0</v>
      </c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>
        <f t="shared" si="43"/>
        <v>31</v>
      </c>
      <c r="R1212" s="10">
        <v>5</v>
      </c>
      <c r="S1212" s="23">
        <f t="shared" si="44"/>
        <v>0.22142857142857142</v>
      </c>
      <c r="T1212" s="12" t="s">
        <v>427</v>
      </c>
      <c r="U1212" s="11" t="s">
        <v>506</v>
      </c>
      <c r="V1212" s="13" t="s">
        <v>198</v>
      </c>
      <c r="W1212" s="11" t="s">
        <v>223</v>
      </c>
      <c r="X1212" s="9" t="s">
        <v>155</v>
      </c>
      <c r="Y1212" s="8">
        <v>10</v>
      </c>
      <c r="Z1212" s="14" t="s">
        <v>1623</v>
      </c>
      <c r="AA1212" s="9" t="s">
        <v>1620</v>
      </c>
      <c r="AB1212" s="9" t="s">
        <v>538</v>
      </c>
      <c r="AC1212" s="27" t="s">
        <v>236</v>
      </c>
      <c r="AD1212" s="21"/>
      <c r="AE1212" s="20"/>
      <c r="AF1212" s="20"/>
    </row>
    <row r="1213" spans="1:32" s="3" customFormat="1" ht="18" customHeight="1" x14ac:dyDescent="0.3">
      <c r="A1213" s="10" t="s">
        <v>97</v>
      </c>
      <c r="B1213" s="10">
        <v>1</v>
      </c>
      <c r="C1213" s="10">
        <v>4</v>
      </c>
      <c r="D1213" s="10">
        <v>3</v>
      </c>
      <c r="E1213" s="10">
        <v>18</v>
      </c>
      <c r="F1213" s="10">
        <v>5</v>
      </c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>
        <f t="shared" si="43"/>
        <v>31</v>
      </c>
      <c r="R1213" s="10">
        <v>2</v>
      </c>
      <c r="S1213" s="23">
        <f t="shared" si="44"/>
        <v>0.22142857142857142</v>
      </c>
      <c r="T1213" s="12" t="s">
        <v>427</v>
      </c>
      <c r="U1213" s="32" t="s">
        <v>1746</v>
      </c>
      <c r="V1213" s="33" t="s">
        <v>260</v>
      </c>
      <c r="W1213" s="32" t="s">
        <v>192</v>
      </c>
      <c r="X1213" s="9" t="s">
        <v>165</v>
      </c>
      <c r="Y1213" s="8">
        <v>10</v>
      </c>
      <c r="Z1213" s="14" t="s">
        <v>344</v>
      </c>
      <c r="AA1213" s="9" t="s">
        <v>311</v>
      </c>
      <c r="AB1213" s="9" t="s">
        <v>713</v>
      </c>
      <c r="AC1213" s="27" t="s">
        <v>1959</v>
      </c>
      <c r="AD1213" s="21"/>
      <c r="AE1213" s="20"/>
      <c r="AF1213" s="20"/>
    </row>
    <row r="1214" spans="1:32" s="3" customFormat="1" ht="18" customHeight="1" x14ac:dyDescent="0.3">
      <c r="A1214" s="10" t="s">
        <v>96</v>
      </c>
      <c r="B1214" s="10">
        <v>1</v>
      </c>
      <c r="C1214" s="10">
        <v>7</v>
      </c>
      <c r="D1214" s="10">
        <v>10</v>
      </c>
      <c r="E1214" s="10">
        <v>9</v>
      </c>
      <c r="F1214" s="10">
        <v>3</v>
      </c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>
        <f t="shared" si="43"/>
        <v>30</v>
      </c>
      <c r="R1214" s="10">
        <v>2</v>
      </c>
      <c r="S1214" s="23">
        <f t="shared" si="44"/>
        <v>0.21428571428571427</v>
      </c>
      <c r="T1214" s="12" t="s">
        <v>427</v>
      </c>
      <c r="U1214" s="11" t="s">
        <v>2068</v>
      </c>
      <c r="V1214" s="13" t="s">
        <v>1106</v>
      </c>
      <c r="W1214" s="11" t="s">
        <v>2069</v>
      </c>
      <c r="X1214" s="9" t="s">
        <v>169</v>
      </c>
      <c r="Y1214" s="8">
        <v>10</v>
      </c>
      <c r="Z1214" s="14" t="s">
        <v>272</v>
      </c>
      <c r="AA1214" s="9" t="s">
        <v>510</v>
      </c>
      <c r="AB1214" s="9"/>
      <c r="AC1214" s="27"/>
      <c r="AD1214" s="21"/>
      <c r="AE1214" s="15"/>
      <c r="AF1214" s="15"/>
    </row>
    <row r="1215" spans="1:32" s="3" customFormat="1" ht="18" customHeight="1" x14ac:dyDescent="0.3">
      <c r="A1215" s="10" t="s">
        <v>100</v>
      </c>
      <c r="B1215" s="10">
        <v>3</v>
      </c>
      <c r="C1215" s="10">
        <v>3</v>
      </c>
      <c r="D1215" s="10">
        <v>6</v>
      </c>
      <c r="E1215" s="10">
        <v>12</v>
      </c>
      <c r="F1215" s="10">
        <v>5</v>
      </c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>
        <f t="shared" si="43"/>
        <v>29</v>
      </c>
      <c r="R1215" s="10">
        <v>2</v>
      </c>
      <c r="S1215" s="23">
        <v>0.20710000000000001</v>
      </c>
      <c r="T1215" s="12" t="s">
        <v>427</v>
      </c>
      <c r="U1215" s="11" t="s">
        <v>682</v>
      </c>
      <c r="V1215" s="13" t="s">
        <v>245</v>
      </c>
      <c r="W1215" s="11" t="s">
        <v>683</v>
      </c>
      <c r="X1215" s="9" t="s">
        <v>135</v>
      </c>
      <c r="Y1215" s="8">
        <v>10</v>
      </c>
      <c r="Z1215" s="14" t="s">
        <v>262</v>
      </c>
      <c r="AA1215" s="9" t="s">
        <v>510</v>
      </c>
      <c r="AB1215" s="9"/>
      <c r="AC1215" s="27"/>
      <c r="AD1215" s="21"/>
      <c r="AE1215" s="20"/>
      <c r="AF1215" s="20"/>
    </row>
    <row r="1216" spans="1:32" s="3" customFormat="1" ht="18" customHeight="1" x14ac:dyDescent="0.3">
      <c r="A1216" s="10" t="s">
        <v>97</v>
      </c>
      <c r="B1216" s="10">
        <v>3</v>
      </c>
      <c r="C1216" s="10">
        <v>4</v>
      </c>
      <c r="D1216" s="10">
        <v>3</v>
      </c>
      <c r="E1216" s="10">
        <v>11</v>
      </c>
      <c r="F1216" s="10">
        <v>8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>
        <f t="shared" si="43"/>
        <v>29</v>
      </c>
      <c r="R1216" s="10">
        <v>3</v>
      </c>
      <c r="S1216" s="23">
        <f>Q1216/140</f>
        <v>0.20714285714285716</v>
      </c>
      <c r="T1216" s="12" t="s">
        <v>427</v>
      </c>
      <c r="U1216" s="11" t="s">
        <v>1980</v>
      </c>
      <c r="V1216" s="13" t="s">
        <v>339</v>
      </c>
      <c r="W1216" s="11" t="s">
        <v>895</v>
      </c>
      <c r="X1216" s="9" t="s">
        <v>167</v>
      </c>
      <c r="Y1216" s="8">
        <v>10</v>
      </c>
      <c r="Z1216" s="14" t="s">
        <v>1444</v>
      </c>
      <c r="AA1216" s="9" t="s">
        <v>1975</v>
      </c>
      <c r="AB1216" s="9" t="s">
        <v>247</v>
      </c>
      <c r="AC1216" s="27" t="s">
        <v>226</v>
      </c>
      <c r="AD1216" s="21"/>
      <c r="AE1216" s="20"/>
      <c r="AF1216" s="20"/>
    </row>
    <row r="1217" spans="1:32" s="3" customFormat="1" ht="18" customHeight="1" x14ac:dyDescent="0.3">
      <c r="A1217" s="10" t="s">
        <v>97</v>
      </c>
      <c r="B1217" s="10">
        <v>3</v>
      </c>
      <c r="C1217" s="10">
        <v>4</v>
      </c>
      <c r="D1217" s="10">
        <v>9</v>
      </c>
      <c r="E1217" s="10">
        <v>13</v>
      </c>
      <c r="F1217" s="10">
        <v>0</v>
      </c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>
        <f t="shared" si="43"/>
        <v>29</v>
      </c>
      <c r="R1217" s="10">
        <v>3</v>
      </c>
      <c r="S1217" s="23">
        <f>Q1217/140</f>
        <v>0.20714285714285716</v>
      </c>
      <c r="T1217" s="12" t="s">
        <v>427</v>
      </c>
      <c r="U1217" s="11" t="s">
        <v>1521</v>
      </c>
      <c r="V1217" s="13" t="s">
        <v>265</v>
      </c>
      <c r="W1217" s="11" t="s">
        <v>294</v>
      </c>
      <c r="X1217" s="9" t="s">
        <v>153</v>
      </c>
      <c r="Y1217" s="8">
        <v>10</v>
      </c>
      <c r="Z1217" s="14" t="s">
        <v>272</v>
      </c>
      <c r="AA1217" s="9" t="s">
        <v>1470</v>
      </c>
      <c r="AB1217" s="9" t="s">
        <v>362</v>
      </c>
      <c r="AC1217" s="27" t="s">
        <v>226</v>
      </c>
      <c r="AD1217" s="21"/>
      <c r="AE1217" s="20"/>
      <c r="AF1217" s="20"/>
    </row>
    <row r="1218" spans="1:32" s="3" customFormat="1" ht="18" customHeight="1" x14ac:dyDescent="0.3">
      <c r="A1218" s="10" t="s">
        <v>98</v>
      </c>
      <c r="B1218" s="10">
        <v>0</v>
      </c>
      <c r="C1218" s="10">
        <v>3</v>
      </c>
      <c r="D1218" s="10">
        <v>9</v>
      </c>
      <c r="E1218" s="10">
        <v>16</v>
      </c>
      <c r="F1218" s="10">
        <v>0</v>
      </c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>
        <f t="shared" si="43"/>
        <v>28</v>
      </c>
      <c r="R1218" s="10">
        <v>6</v>
      </c>
      <c r="S1218" s="23">
        <f>Q1218/140</f>
        <v>0.2</v>
      </c>
      <c r="T1218" s="12" t="s">
        <v>427</v>
      </c>
      <c r="U1218" s="11" t="s">
        <v>1628</v>
      </c>
      <c r="V1218" s="13" t="s">
        <v>482</v>
      </c>
      <c r="W1218" s="11" t="s">
        <v>340</v>
      </c>
      <c r="X1218" s="9" t="s">
        <v>155</v>
      </c>
      <c r="Y1218" s="8">
        <v>10</v>
      </c>
      <c r="Z1218" s="14" t="s">
        <v>1623</v>
      </c>
      <c r="AA1218" s="9" t="s">
        <v>1620</v>
      </c>
      <c r="AB1218" s="9" t="s">
        <v>538</v>
      </c>
      <c r="AC1218" s="27" t="s">
        <v>236</v>
      </c>
      <c r="AD1218" s="21"/>
      <c r="AE1218" s="20"/>
      <c r="AF1218" s="20"/>
    </row>
    <row r="1219" spans="1:32" s="3" customFormat="1" ht="18" customHeight="1" x14ac:dyDescent="0.3">
      <c r="A1219" s="10" t="s">
        <v>103</v>
      </c>
      <c r="B1219" s="10">
        <v>3</v>
      </c>
      <c r="C1219" s="10">
        <v>5</v>
      </c>
      <c r="D1219" s="10">
        <v>5</v>
      </c>
      <c r="E1219" s="10">
        <v>12</v>
      </c>
      <c r="F1219" s="10">
        <v>2</v>
      </c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>
        <f t="shared" si="43"/>
        <v>27</v>
      </c>
      <c r="R1219" s="10">
        <v>3</v>
      </c>
      <c r="S1219" s="23">
        <v>0.19289999999999999</v>
      </c>
      <c r="T1219" s="12" t="s">
        <v>427</v>
      </c>
      <c r="U1219" s="11" t="s">
        <v>684</v>
      </c>
      <c r="V1219" s="13" t="s">
        <v>316</v>
      </c>
      <c r="W1219" s="11" t="s">
        <v>207</v>
      </c>
      <c r="X1219" s="9" t="s">
        <v>135</v>
      </c>
      <c r="Y1219" s="8">
        <v>10</v>
      </c>
      <c r="Z1219" s="14" t="s">
        <v>262</v>
      </c>
      <c r="AA1219" s="9" t="s">
        <v>510</v>
      </c>
      <c r="AB1219" s="9"/>
      <c r="AC1219" s="27"/>
      <c r="AD1219" s="21"/>
      <c r="AE1219" s="20"/>
      <c r="AF1219" s="20"/>
    </row>
    <row r="1220" spans="1:32" s="3" customFormat="1" ht="18" customHeight="1" x14ac:dyDescent="0.3">
      <c r="A1220" s="10" t="s">
        <v>95</v>
      </c>
      <c r="B1220" s="10">
        <v>0</v>
      </c>
      <c r="C1220" s="10">
        <v>4</v>
      </c>
      <c r="D1220" s="10">
        <v>8</v>
      </c>
      <c r="E1220" s="10">
        <v>7</v>
      </c>
      <c r="F1220" s="10">
        <v>8</v>
      </c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>
        <f t="shared" si="43"/>
        <v>27</v>
      </c>
      <c r="R1220" s="10">
        <v>3</v>
      </c>
      <c r="S1220" s="23">
        <f>Q1220/140</f>
        <v>0.19285714285714287</v>
      </c>
      <c r="T1220" s="12" t="s">
        <v>427</v>
      </c>
      <c r="U1220" s="11" t="s">
        <v>2070</v>
      </c>
      <c r="V1220" s="13" t="s">
        <v>265</v>
      </c>
      <c r="W1220" s="11" t="s">
        <v>322</v>
      </c>
      <c r="X1220" s="9" t="s">
        <v>169</v>
      </c>
      <c r="Y1220" s="8">
        <v>10</v>
      </c>
      <c r="Z1220" s="14" t="s">
        <v>272</v>
      </c>
      <c r="AA1220" s="9" t="s">
        <v>510</v>
      </c>
      <c r="AB1220" s="9"/>
      <c r="AC1220" s="27"/>
      <c r="AD1220" s="21"/>
      <c r="AE1220" s="15"/>
      <c r="AF1220" s="15"/>
    </row>
    <row r="1221" spans="1:32" s="3" customFormat="1" ht="18" customHeight="1" x14ac:dyDescent="0.3">
      <c r="A1221" s="10" t="s">
        <v>98</v>
      </c>
      <c r="B1221" s="10">
        <v>3</v>
      </c>
      <c r="C1221" s="10">
        <v>3</v>
      </c>
      <c r="D1221" s="10">
        <v>0</v>
      </c>
      <c r="E1221" s="10">
        <v>6</v>
      </c>
      <c r="F1221" s="10">
        <v>15</v>
      </c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>
        <f t="shared" si="43"/>
        <v>27</v>
      </c>
      <c r="R1221" s="10">
        <v>3</v>
      </c>
      <c r="S1221" s="23">
        <v>0.19289999999999999</v>
      </c>
      <c r="T1221" s="12" t="s">
        <v>427</v>
      </c>
      <c r="U1221" s="11" t="s">
        <v>385</v>
      </c>
      <c r="V1221" s="13" t="s">
        <v>482</v>
      </c>
      <c r="W1221" s="11" t="s">
        <v>340</v>
      </c>
      <c r="X1221" s="9" t="s">
        <v>135</v>
      </c>
      <c r="Y1221" s="8">
        <v>10</v>
      </c>
      <c r="Z1221" s="14" t="s">
        <v>262</v>
      </c>
      <c r="AA1221" s="9" t="s">
        <v>510</v>
      </c>
      <c r="AB1221" s="9"/>
      <c r="AC1221" s="27"/>
      <c r="AD1221" s="21"/>
      <c r="AE1221" s="20"/>
      <c r="AF1221" s="20"/>
    </row>
    <row r="1222" spans="1:32" s="20" customFormat="1" ht="18" customHeight="1" x14ac:dyDescent="0.3">
      <c r="A1222" s="10" t="s">
        <v>98</v>
      </c>
      <c r="B1222" s="10">
        <v>1</v>
      </c>
      <c r="C1222" s="10">
        <v>1</v>
      </c>
      <c r="D1222" s="10">
        <v>9</v>
      </c>
      <c r="E1222" s="10">
        <v>16</v>
      </c>
      <c r="F1222" s="10">
        <v>0</v>
      </c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>
        <f t="shared" si="43"/>
        <v>27</v>
      </c>
      <c r="R1222" s="10">
        <v>3</v>
      </c>
      <c r="S1222" s="23">
        <f>Q1222/140</f>
        <v>0.19285714285714287</v>
      </c>
      <c r="T1222" s="12" t="s">
        <v>427</v>
      </c>
      <c r="U1222" s="32" t="s">
        <v>418</v>
      </c>
      <c r="V1222" s="33" t="s">
        <v>260</v>
      </c>
      <c r="W1222" s="32" t="s">
        <v>214</v>
      </c>
      <c r="X1222" s="9" t="s">
        <v>165</v>
      </c>
      <c r="Y1222" s="8">
        <v>10</v>
      </c>
      <c r="Z1222" s="14" t="s">
        <v>344</v>
      </c>
      <c r="AA1222" s="9" t="s">
        <v>311</v>
      </c>
      <c r="AB1222" s="9" t="s">
        <v>713</v>
      </c>
      <c r="AC1222" s="27" t="s">
        <v>1959</v>
      </c>
      <c r="AD1222" s="21"/>
    </row>
    <row r="1223" spans="1:32" s="20" customFormat="1" ht="18" customHeight="1" x14ac:dyDescent="0.3">
      <c r="A1223" s="10" t="s">
        <v>105</v>
      </c>
      <c r="B1223" s="10">
        <v>0</v>
      </c>
      <c r="C1223" s="10">
        <v>8</v>
      </c>
      <c r="D1223" s="10">
        <v>7</v>
      </c>
      <c r="E1223" s="10">
        <v>12</v>
      </c>
      <c r="F1223" s="10">
        <v>0</v>
      </c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>
        <f t="shared" si="43"/>
        <v>27</v>
      </c>
      <c r="R1223" s="10">
        <v>3</v>
      </c>
      <c r="S1223" s="23">
        <v>0.19289999999999999</v>
      </c>
      <c r="T1223" s="12" t="s">
        <v>427</v>
      </c>
      <c r="U1223" s="11" t="s">
        <v>685</v>
      </c>
      <c r="V1223" s="13" t="s">
        <v>333</v>
      </c>
      <c r="W1223" s="11" t="s">
        <v>207</v>
      </c>
      <c r="X1223" s="9" t="s">
        <v>135</v>
      </c>
      <c r="Y1223" s="8">
        <v>10</v>
      </c>
      <c r="Z1223" s="14" t="s">
        <v>262</v>
      </c>
      <c r="AA1223" s="9" t="s">
        <v>510</v>
      </c>
      <c r="AB1223" s="9"/>
      <c r="AC1223" s="27"/>
      <c r="AD1223" s="21"/>
    </row>
    <row r="1224" spans="1:32" s="20" customFormat="1" ht="18" customHeight="1" x14ac:dyDescent="0.3">
      <c r="A1224" s="10" t="s">
        <v>108</v>
      </c>
      <c r="B1224" s="10">
        <v>6</v>
      </c>
      <c r="C1224" s="10">
        <v>4</v>
      </c>
      <c r="D1224" s="10">
        <v>0</v>
      </c>
      <c r="E1224" s="10">
        <v>16</v>
      </c>
      <c r="F1224" s="10">
        <v>0</v>
      </c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>
        <f t="shared" si="43"/>
        <v>26</v>
      </c>
      <c r="R1224" s="10">
        <v>9</v>
      </c>
      <c r="S1224" s="23">
        <f>Q1224/140</f>
        <v>0.18571428571428572</v>
      </c>
      <c r="T1224" s="12" t="s">
        <v>427</v>
      </c>
      <c r="U1224" s="11" t="s">
        <v>224</v>
      </c>
      <c r="V1224" s="13" t="s">
        <v>225</v>
      </c>
      <c r="W1224" s="11" t="s">
        <v>226</v>
      </c>
      <c r="X1224" s="9" t="s">
        <v>130</v>
      </c>
      <c r="Y1224" s="8">
        <v>10</v>
      </c>
      <c r="Z1224" s="14" t="s">
        <v>257</v>
      </c>
      <c r="AA1224" s="9" t="s">
        <v>418</v>
      </c>
      <c r="AB1224" s="9" t="s">
        <v>269</v>
      </c>
      <c r="AC1224" s="27" t="s">
        <v>275</v>
      </c>
      <c r="AD1224" s="21"/>
      <c r="AE1224" s="15"/>
      <c r="AF1224" s="15"/>
    </row>
    <row r="1225" spans="1:32" s="20" customFormat="1" ht="18" customHeight="1" x14ac:dyDescent="0.3">
      <c r="A1225" s="10" t="s">
        <v>112</v>
      </c>
      <c r="B1225" s="10">
        <v>0</v>
      </c>
      <c r="C1225" s="10">
        <v>4</v>
      </c>
      <c r="D1225" s="10">
        <v>14</v>
      </c>
      <c r="E1225" s="10">
        <v>8</v>
      </c>
      <c r="F1225" s="10">
        <v>0</v>
      </c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>
        <f t="shared" si="43"/>
        <v>26</v>
      </c>
      <c r="R1225" s="10">
        <v>9</v>
      </c>
      <c r="S1225" s="23">
        <f>Q1225/140</f>
        <v>0.18571428571428572</v>
      </c>
      <c r="T1225" s="12" t="s">
        <v>427</v>
      </c>
      <c r="U1225" s="11" t="s">
        <v>234</v>
      </c>
      <c r="V1225" s="13" t="s">
        <v>235</v>
      </c>
      <c r="W1225" s="11" t="s">
        <v>236</v>
      </c>
      <c r="X1225" s="9" t="s">
        <v>130</v>
      </c>
      <c r="Y1225" s="8">
        <v>10</v>
      </c>
      <c r="Z1225" s="14" t="s">
        <v>257</v>
      </c>
      <c r="AA1225" s="9" t="s">
        <v>418</v>
      </c>
      <c r="AB1225" s="9" t="s">
        <v>269</v>
      </c>
      <c r="AC1225" s="27" t="s">
        <v>275</v>
      </c>
      <c r="AD1225" s="21"/>
      <c r="AE1225" s="15"/>
      <c r="AF1225" s="15"/>
    </row>
    <row r="1226" spans="1:32" s="20" customFormat="1" ht="18" customHeight="1" x14ac:dyDescent="0.3">
      <c r="A1226" s="10" t="s">
        <v>97</v>
      </c>
      <c r="B1226" s="10">
        <v>2</v>
      </c>
      <c r="C1226" s="10">
        <v>1</v>
      </c>
      <c r="D1226" s="10">
        <v>3</v>
      </c>
      <c r="E1226" s="10">
        <v>11</v>
      </c>
      <c r="F1226" s="10">
        <v>9</v>
      </c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>
        <f t="shared" si="43"/>
        <v>26</v>
      </c>
      <c r="R1226" s="10">
        <v>4</v>
      </c>
      <c r="S1226" s="23">
        <f>Q1226/140</f>
        <v>0.18571428571428572</v>
      </c>
      <c r="T1226" s="12" t="s">
        <v>427</v>
      </c>
      <c r="U1226" s="11" t="s">
        <v>1061</v>
      </c>
      <c r="V1226" s="13" t="s">
        <v>1062</v>
      </c>
      <c r="W1226" s="11" t="s">
        <v>299</v>
      </c>
      <c r="X1226" s="9" t="s">
        <v>144</v>
      </c>
      <c r="Y1226" s="8">
        <v>10</v>
      </c>
      <c r="Z1226" s="14">
        <v>2</v>
      </c>
      <c r="AA1226" s="9" t="s">
        <v>1055</v>
      </c>
      <c r="AB1226" s="9" t="s">
        <v>362</v>
      </c>
      <c r="AC1226" s="27" t="s">
        <v>281</v>
      </c>
      <c r="AD1226" s="21"/>
    </row>
    <row r="1227" spans="1:32" s="20" customFormat="1" ht="18" customHeight="1" x14ac:dyDescent="0.3">
      <c r="A1227" s="10" t="s">
        <v>104</v>
      </c>
      <c r="B1227" s="10">
        <v>0</v>
      </c>
      <c r="C1227" s="10">
        <v>12</v>
      </c>
      <c r="D1227" s="10">
        <v>11</v>
      </c>
      <c r="E1227" s="10">
        <v>2</v>
      </c>
      <c r="F1227" s="10">
        <v>0</v>
      </c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>
        <f t="shared" si="43"/>
        <v>25</v>
      </c>
      <c r="R1227" s="10">
        <v>10</v>
      </c>
      <c r="S1227" s="23">
        <f>Q1227/140</f>
        <v>0.17857142857142858</v>
      </c>
      <c r="T1227" s="12" t="s">
        <v>427</v>
      </c>
      <c r="U1227" s="11" t="s">
        <v>216</v>
      </c>
      <c r="V1227" s="13" t="s">
        <v>217</v>
      </c>
      <c r="W1227" s="11" t="s">
        <v>218</v>
      </c>
      <c r="X1227" s="9" t="s">
        <v>130</v>
      </c>
      <c r="Y1227" s="8">
        <v>10</v>
      </c>
      <c r="Z1227" s="14" t="s">
        <v>175</v>
      </c>
      <c r="AA1227" s="9" t="s">
        <v>300</v>
      </c>
      <c r="AB1227" s="9" t="s">
        <v>298</v>
      </c>
      <c r="AC1227" s="27" t="s">
        <v>322</v>
      </c>
      <c r="AD1227" s="21"/>
      <c r="AE1227" s="15"/>
      <c r="AF1227" s="15"/>
    </row>
    <row r="1228" spans="1:32" s="20" customFormat="1" ht="18" customHeight="1" x14ac:dyDescent="0.3">
      <c r="A1228" s="10" t="s">
        <v>102</v>
      </c>
      <c r="B1228" s="10">
        <v>6</v>
      </c>
      <c r="C1228" s="10">
        <v>1</v>
      </c>
      <c r="D1228" s="10">
        <v>3</v>
      </c>
      <c r="E1228" s="10">
        <v>10</v>
      </c>
      <c r="F1228" s="10">
        <v>3</v>
      </c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>
        <f t="shared" si="43"/>
        <v>23</v>
      </c>
      <c r="R1228" s="10">
        <v>4</v>
      </c>
      <c r="S1228" s="23">
        <v>0.1643</v>
      </c>
      <c r="T1228" s="12" t="s">
        <v>427</v>
      </c>
      <c r="U1228" s="11" t="s">
        <v>686</v>
      </c>
      <c r="V1228" s="13" t="s">
        <v>225</v>
      </c>
      <c r="W1228" s="11" t="s">
        <v>277</v>
      </c>
      <c r="X1228" s="9" t="s">
        <v>135</v>
      </c>
      <c r="Y1228" s="8">
        <v>10</v>
      </c>
      <c r="Z1228" s="14" t="s">
        <v>262</v>
      </c>
      <c r="AA1228" s="9" t="s">
        <v>510</v>
      </c>
      <c r="AB1228" s="9"/>
      <c r="AC1228" s="27"/>
      <c r="AD1228" s="21"/>
    </row>
    <row r="1229" spans="1:32" s="20" customFormat="1" ht="18" customHeight="1" x14ac:dyDescent="0.3">
      <c r="A1229" s="10" t="s">
        <v>99</v>
      </c>
      <c r="B1229" s="10">
        <v>4</v>
      </c>
      <c r="C1229" s="10">
        <v>11</v>
      </c>
      <c r="D1229" s="10">
        <v>4</v>
      </c>
      <c r="E1229" s="10">
        <v>0</v>
      </c>
      <c r="F1229" s="10">
        <v>4</v>
      </c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>
        <f t="shared" si="43"/>
        <v>23</v>
      </c>
      <c r="R1229" s="10">
        <v>8</v>
      </c>
      <c r="S1229" s="23">
        <f>Q1229/140</f>
        <v>0.16428571428571428</v>
      </c>
      <c r="T1229" s="12" t="s">
        <v>427</v>
      </c>
      <c r="U1229" s="11" t="s">
        <v>580</v>
      </c>
      <c r="V1229" s="13" t="s">
        <v>477</v>
      </c>
      <c r="W1229" s="11" t="s">
        <v>204</v>
      </c>
      <c r="X1229" s="9" t="s">
        <v>152</v>
      </c>
      <c r="Y1229" s="8">
        <v>10</v>
      </c>
      <c r="Z1229" s="14" t="s">
        <v>262</v>
      </c>
      <c r="AA1229" s="9" t="s">
        <v>1314</v>
      </c>
      <c r="AB1229" s="9" t="s">
        <v>1315</v>
      </c>
      <c r="AC1229" s="27" t="s">
        <v>340</v>
      </c>
      <c r="AD1229" s="21"/>
    </row>
    <row r="1230" spans="1:32" s="3" customFormat="1" ht="18" customHeight="1" x14ac:dyDescent="0.3">
      <c r="A1230" s="10" t="s">
        <v>96</v>
      </c>
      <c r="B1230" s="10">
        <v>3</v>
      </c>
      <c r="C1230" s="10">
        <v>0</v>
      </c>
      <c r="D1230" s="10">
        <v>0</v>
      </c>
      <c r="E1230" s="10">
        <v>20</v>
      </c>
      <c r="F1230" s="10">
        <v>0</v>
      </c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>
        <f t="shared" si="43"/>
        <v>23</v>
      </c>
      <c r="R1230" s="10">
        <v>3</v>
      </c>
      <c r="S1230" s="23">
        <f>Q1230/140</f>
        <v>0.16428571428571428</v>
      </c>
      <c r="T1230" s="12" t="s">
        <v>427</v>
      </c>
      <c r="U1230" s="11" t="s">
        <v>502</v>
      </c>
      <c r="V1230" s="13" t="s">
        <v>430</v>
      </c>
      <c r="W1230" s="11" t="s">
        <v>223</v>
      </c>
      <c r="X1230" s="9" t="s">
        <v>131</v>
      </c>
      <c r="Y1230" s="8">
        <v>10</v>
      </c>
      <c r="Z1230" s="14" t="s">
        <v>344</v>
      </c>
      <c r="AA1230" s="9" t="s">
        <v>431</v>
      </c>
      <c r="AB1230" s="9" t="s">
        <v>432</v>
      </c>
      <c r="AC1230" s="27" t="s">
        <v>433</v>
      </c>
      <c r="AD1230" s="21"/>
      <c r="AE1230" s="20"/>
      <c r="AF1230" s="20"/>
    </row>
    <row r="1231" spans="1:32" s="3" customFormat="1" ht="18" customHeight="1" x14ac:dyDescent="0.3">
      <c r="A1231" s="10" t="s">
        <v>113</v>
      </c>
      <c r="B1231" s="10">
        <v>1</v>
      </c>
      <c r="C1231" s="10">
        <v>13</v>
      </c>
      <c r="D1231" s="10">
        <v>0</v>
      </c>
      <c r="E1231" s="10">
        <v>4</v>
      </c>
      <c r="F1231" s="10">
        <v>4</v>
      </c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>
        <f t="shared" si="43"/>
        <v>22</v>
      </c>
      <c r="R1231" s="10">
        <v>11</v>
      </c>
      <c r="S1231" s="23">
        <f>Q1231/140</f>
        <v>0.15714285714285714</v>
      </c>
      <c r="T1231" s="12" t="s">
        <v>427</v>
      </c>
      <c r="U1231" s="11" t="s">
        <v>237</v>
      </c>
      <c r="V1231" s="13" t="s">
        <v>211</v>
      </c>
      <c r="W1231" s="11" t="s">
        <v>238</v>
      </c>
      <c r="X1231" s="9" t="s">
        <v>130</v>
      </c>
      <c r="Y1231" s="8">
        <v>10</v>
      </c>
      <c r="Z1231" s="14" t="s">
        <v>256</v>
      </c>
      <c r="AA1231" s="9" t="s">
        <v>418</v>
      </c>
      <c r="AB1231" s="9" t="s">
        <v>269</v>
      </c>
      <c r="AC1231" s="27" t="s">
        <v>275</v>
      </c>
      <c r="AD1231" s="21"/>
      <c r="AE1231" s="15"/>
      <c r="AF1231" s="15"/>
    </row>
    <row r="1232" spans="1:32" s="3" customFormat="1" ht="18" customHeight="1" x14ac:dyDescent="0.3">
      <c r="A1232" s="10" t="s">
        <v>97</v>
      </c>
      <c r="B1232" s="10">
        <v>1</v>
      </c>
      <c r="C1232" s="10">
        <v>8</v>
      </c>
      <c r="D1232" s="10">
        <v>0</v>
      </c>
      <c r="E1232" s="10">
        <v>6</v>
      </c>
      <c r="F1232" s="10">
        <v>6</v>
      </c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>
        <f t="shared" si="43"/>
        <v>21</v>
      </c>
      <c r="R1232" s="10">
        <v>3</v>
      </c>
      <c r="S1232" s="23">
        <f>Q1232/140</f>
        <v>0.15</v>
      </c>
      <c r="T1232" s="12" t="s">
        <v>427</v>
      </c>
      <c r="U1232" s="11" t="s">
        <v>901</v>
      </c>
      <c r="V1232" s="13" t="s">
        <v>217</v>
      </c>
      <c r="W1232" s="11" t="s">
        <v>294</v>
      </c>
      <c r="X1232" s="9" t="s">
        <v>141</v>
      </c>
      <c r="Y1232" s="8">
        <v>10</v>
      </c>
      <c r="Z1232" s="14" t="s">
        <v>344</v>
      </c>
      <c r="AA1232" s="9" t="s">
        <v>871</v>
      </c>
      <c r="AB1232" s="9" t="s">
        <v>198</v>
      </c>
      <c r="AC1232" s="27" t="s">
        <v>610</v>
      </c>
      <c r="AD1232" s="21"/>
      <c r="AE1232" s="20"/>
      <c r="AF1232" s="20"/>
    </row>
    <row r="1233" spans="1:32" s="3" customFormat="1" ht="18" customHeight="1" x14ac:dyDescent="0.3">
      <c r="A1233" s="10" t="s">
        <v>95</v>
      </c>
      <c r="B1233" s="10">
        <v>3</v>
      </c>
      <c r="C1233" s="10">
        <v>3</v>
      </c>
      <c r="D1233" s="10">
        <v>6</v>
      </c>
      <c r="E1233" s="10">
        <v>9</v>
      </c>
      <c r="F1233" s="10">
        <v>0</v>
      </c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>
        <f t="shared" si="43"/>
        <v>21</v>
      </c>
      <c r="R1233" s="10">
        <v>1</v>
      </c>
      <c r="S1233" s="23">
        <f>Q1233/140</f>
        <v>0.15</v>
      </c>
      <c r="T1233" s="12" t="s">
        <v>427</v>
      </c>
      <c r="U1233" s="11" t="s">
        <v>1819</v>
      </c>
      <c r="V1233" s="13" t="s">
        <v>298</v>
      </c>
      <c r="W1233" s="11" t="s">
        <v>214</v>
      </c>
      <c r="X1233" s="9" t="s">
        <v>163</v>
      </c>
      <c r="Y1233" s="8">
        <v>10</v>
      </c>
      <c r="Z1233" s="14" t="s">
        <v>398</v>
      </c>
      <c r="AA1233" s="9" t="s">
        <v>1820</v>
      </c>
      <c r="AB1233" s="9" t="s">
        <v>1821</v>
      </c>
      <c r="AC1233" s="27" t="s">
        <v>275</v>
      </c>
      <c r="AD1233" s="21"/>
      <c r="AE1233" s="20"/>
      <c r="AF1233" s="20"/>
    </row>
    <row r="1234" spans="1:32" s="3" customFormat="1" ht="18" customHeight="1" x14ac:dyDescent="0.3">
      <c r="A1234" s="10" t="s">
        <v>106</v>
      </c>
      <c r="B1234" s="10">
        <v>3</v>
      </c>
      <c r="C1234" s="10">
        <v>5</v>
      </c>
      <c r="D1234" s="10">
        <v>3</v>
      </c>
      <c r="E1234" s="10">
        <v>10</v>
      </c>
      <c r="F1234" s="10">
        <v>0</v>
      </c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>
        <f t="shared" si="43"/>
        <v>21</v>
      </c>
      <c r="R1234" s="10">
        <v>5</v>
      </c>
      <c r="S1234" s="23">
        <v>0.15</v>
      </c>
      <c r="T1234" s="12" t="s">
        <v>427</v>
      </c>
      <c r="U1234" s="11" t="s">
        <v>687</v>
      </c>
      <c r="V1234" s="13" t="s">
        <v>482</v>
      </c>
      <c r="W1234" s="11" t="s">
        <v>204</v>
      </c>
      <c r="X1234" s="9" t="s">
        <v>135</v>
      </c>
      <c r="Y1234" s="8">
        <v>10</v>
      </c>
      <c r="Z1234" s="14" t="s">
        <v>262</v>
      </c>
      <c r="AA1234" s="9" t="s">
        <v>510</v>
      </c>
      <c r="AB1234" s="9"/>
      <c r="AC1234" s="27"/>
      <c r="AD1234" s="21"/>
      <c r="AE1234" s="20"/>
      <c r="AF1234" s="20"/>
    </row>
    <row r="1235" spans="1:32" s="3" customFormat="1" ht="18" customHeight="1" x14ac:dyDescent="0.3">
      <c r="A1235" s="10" t="s">
        <v>97</v>
      </c>
      <c r="B1235" s="10">
        <v>1</v>
      </c>
      <c r="C1235" s="10">
        <v>4</v>
      </c>
      <c r="D1235" s="10">
        <v>6</v>
      </c>
      <c r="E1235" s="10">
        <v>6</v>
      </c>
      <c r="F1235" s="10">
        <v>2</v>
      </c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>
        <f t="shared" si="43"/>
        <v>19</v>
      </c>
      <c r="R1235" s="10">
        <v>2</v>
      </c>
      <c r="S1235" s="23">
        <f>Q1235/140</f>
        <v>0.1357142857142857</v>
      </c>
      <c r="T1235" s="12" t="s">
        <v>427</v>
      </c>
      <c r="U1235" s="11" t="s">
        <v>1822</v>
      </c>
      <c r="V1235" s="13" t="s">
        <v>177</v>
      </c>
      <c r="W1235" s="11" t="s">
        <v>214</v>
      </c>
      <c r="X1235" s="9" t="s">
        <v>163</v>
      </c>
      <c r="Y1235" s="8">
        <v>10</v>
      </c>
      <c r="Z1235" s="14" t="s">
        <v>1823</v>
      </c>
      <c r="AA1235" s="9" t="s">
        <v>1820</v>
      </c>
      <c r="AB1235" s="9" t="s">
        <v>1821</v>
      </c>
      <c r="AC1235" s="27" t="s">
        <v>275</v>
      </c>
      <c r="AD1235" s="21"/>
      <c r="AE1235" s="20"/>
      <c r="AF1235" s="20"/>
    </row>
    <row r="1236" spans="1:32" s="3" customFormat="1" ht="18" customHeight="1" x14ac:dyDescent="0.3">
      <c r="A1236" s="10" t="s">
        <v>95</v>
      </c>
      <c r="B1236" s="10">
        <v>4</v>
      </c>
      <c r="C1236" s="10">
        <v>3</v>
      </c>
      <c r="D1236" s="10">
        <v>0</v>
      </c>
      <c r="E1236" s="10">
        <v>12</v>
      </c>
      <c r="F1236" s="10">
        <v>0</v>
      </c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>
        <f t="shared" si="43"/>
        <v>19</v>
      </c>
      <c r="R1236" s="10">
        <v>12</v>
      </c>
      <c r="S1236" s="23">
        <f>Q1236/140</f>
        <v>0.1357142857142857</v>
      </c>
      <c r="T1236" s="12" t="s">
        <v>427</v>
      </c>
      <c r="U1236" s="11" t="s">
        <v>197</v>
      </c>
      <c r="V1236" s="13" t="s">
        <v>198</v>
      </c>
      <c r="W1236" s="11" t="s">
        <v>199</v>
      </c>
      <c r="X1236" s="9" t="s">
        <v>130</v>
      </c>
      <c r="Y1236" s="8">
        <v>10</v>
      </c>
      <c r="Z1236" s="14" t="s">
        <v>256</v>
      </c>
      <c r="AA1236" s="9" t="s">
        <v>418</v>
      </c>
      <c r="AB1236" s="9" t="s">
        <v>269</v>
      </c>
      <c r="AC1236" s="27" t="s">
        <v>275</v>
      </c>
      <c r="AD1236" s="21"/>
      <c r="AE1236" s="15"/>
      <c r="AF1236" s="15"/>
    </row>
    <row r="1237" spans="1:32" s="3" customFormat="1" ht="18" customHeight="1" x14ac:dyDescent="0.3">
      <c r="A1237" s="10" t="s">
        <v>107</v>
      </c>
      <c r="B1237" s="10">
        <v>6</v>
      </c>
      <c r="C1237" s="10">
        <v>1</v>
      </c>
      <c r="D1237" s="10">
        <v>7</v>
      </c>
      <c r="E1237" s="10">
        <v>5</v>
      </c>
      <c r="F1237" s="10">
        <v>0</v>
      </c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>
        <f t="shared" si="43"/>
        <v>19</v>
      </c>
      <c r="R1237" s="10">
        <v>6</v>
      </c>
      <c r="S1237" s="23">
        <v>0.13569999999999999</v>
      </c>
      <c r="T1237" s="12" t="s">
        <v>427</v>
      </c>
      <c r="U1237" s="11" t="s">
        <v>688</v>
      </c>
      <c r="V1237" s="13" t="s">
        <v>183</v>
      </c>
      <c r="W1237" s="11" t="s">
        <v>174</v>
      </c>
      <c r="X1237" s="9" t="s">
        <v>135</v>
      </c>
      <c r="Y1237" s="8">
        <v>10</v>
      </c>
      <c r="Z1237" s="14" t="s">
        <v>262</v>
      </c>
      <c r="AA1237" s="9" t="s">
        <v>510</v>
      </c>
      <c r="AB1237" s="9"/>
      <c r="AC1237" s="27"/>
      <c r="AD1237" s="21"/>
      <c r="AE1237" s="20"/>
      <c r="AF1237" s="20"/>
    </row>
    <row r="1238" spans="1:32" s="3" customFormat="1" ht="18" customHeight="1" x14ac:dyDescent="0.3">
      <c r="A1238" s="10" t="s">
        <v>95</v>
      </c>
      <c r="B1238" s="10">
        <v>1</v>
      </c>
      <c r="C1238" s="10">
        <v>2</v>
      </c>
      <c r="D1238" s="10">
        <v>4</v>
      </c>
      <c r="E1238" s="10">
        <v>4</v>
      </c>
      <c r="F1238" s="10">
        <v>7</v>
      </c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>
        <f t="shared" si="43"/>
        <v>18</v>
      </c>
      <c r="R1238" s="10">
        <v>1</v>
      </c>
      <c r="S1238" s="23">
        <f>Q1238/140</f>
        <v>0.12857142857142856</v>
      </c>
      <c r="T1238" s="12" t="s">
        <v>427</v>
      </c>
      <c r="U1238" s="11" t="s">
        <v>1784</v>
      </c>
      <c r="V1238" s="13" t="s">
        <v>183</v>
      </c>
      <c r="W1238" s="11" t="s">
        <v>417</v>
      </c>
      <c r="X1238" s="9" t="s">
        <v>162</v>
      </c>
      <c r="Y1238" s="8">
        <v>10</v>
      </c>
      <c r="Z1238" s="14" t="s">
        <v>344</v>
      </c>
      <c r="AA1238" s="9" t="s">
        <v>1770</v>
      </c>
      <c r="AB1238" s="9" t="s">
        <v>362</v>
      </c>
      <c r="AC1238" s="27" t="s">
        <v>1771</v>
      </c>
      <c r="AD1238" s="21"/>
      <c r="AE1238" s="20"/>
      <c r="AF1238" s="20"/>
    </row>
    <row r="1239" spans="1:32" s="3" customFormat="1" ht="18" customHeight="1" x14ac:dyDescent="0.3">
      <c r="A1239" s="10" t="s">
        <v>95</v>
      </c>
      <c r="B1239" s="10">
        <v>3</v>
      </c>
      <c r="C1239" s="10">
        <v>3</v>
      </c>
      <c r="D1239" s="10">
        <v>3</v>
      </c>
      <c r="E1239" s="10">
        <v>6</v>
      </c>
      <c r="F1239" s="10">
        <v>3</v>
      </c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>
        <f t="shared" ref="Q1239:Q1275" si="46">B1239+C1239+D1239+E1239+F1239</f>
        <v>18</v>
      </c>
      <c r="R1239" s="10">
        <v>7</v>
      </c>
      <c r="S1239" s="23">
        <v>0.12859999999999999</v>
      </c>
      <c r="T1239" s="12" t="s">
        <v>427</v>
      </c>
      <c r="U1239" s="11" t="s">
        <v>689</v>
      </c>
      <c r="V1239" s="13" t="s">
        <v>389</v>
      </c>
      <c r="W1239" s="11" t="s">
        <v>690</v>
      </c>
      <c r="X1239" s="9" t="s">
        <v>135</v>
      </c>
      <c r="Y1239" s="8">
        <v>10</v>
      </c>
      <c r="Z1239" s="14" t="s">
        <v>262</v>
      </c>
      <c r="AA1239" s="9" t="s">
        <v>510</v>
      </c>
      <c r="AB1239" s="9"/>
      <c r="AC1239" s="27"/>
      <c r="AD1239" s="21"/>
      <c r="AE1239" s="20"/>
      <c r="AF1239" s="20"/>
    </row>
    <row r="1240" spans="1:32" s="3" customFormat="1" ht="18" customHeight="1" x14ac:dyDescent="0.3">
      <c r="A1240" s="10" t="s">
        <v>98</v>
      </c>
      <c r="B1240" s="10">
        <v>4</v>
      </c>
      <c r="C1240" s="10">
        <v>11</v>
      </c>
      <c r="D1240" s="10">
        <v>3</v>
      </c>
      <c r="E1240" s="10">
        <v>0</v>
      </c>
      <c r="F1240" s="10">
        <v>0</v>
      </c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>
        <f t="shared" si="46"/>
        <v>18</v>
      </c>
      <c r="R1240" s="10">
        <v>13</v>
      </c>
      <c r="S1240" s="23">
        <f t="shared" ref="S1240:S1249" si="47">Q1240/140</f>
        <v>0.12857142857142856</v>
      </c>
      <c r="T1240" s="12" t="s">
        <v>427</v>
      </c>
      <c r="U1240" s="11" t="s">
        <v>205</v>
      </c>
      <c r="V1240" s="13" t="s">
        <v>206</v>
      </c>
      <c r="W1240" s="11" t="s">
        <v>207</v>
      </c>
      <c r="X1240" s="9" t="s">
        <v>130</v>
      </c>
      <c r="Y1240" s="8">
        <v>10</v>
      </c>
      <c r="Z1240" s="14" t="s">
        <v>256</v>
      </c>
      <c r="AA1240" s="9" t="s">
        <v>418</v>
      </c>
      <c r="AB1240" s="9" t="s">
        <v>269</v>
      </c>
      <c r="AC1240" s="27" t="s">
        <v>275</v>
      </c>
      <c r="AD1240" s="21"/>
      <c r="AE1240" s="15"/>
      <c r="AF1240" s="15"/>
    </row>
    <row r="1241" spans="1:32" s="3" customFormat="1" ht="18" customHeight="1" x14ac:dyDescent="0.3">
      <c r="A1241" s="10" t="s">
        <v>109</v>
      </c>
      <c r="B1241" s="10">
        <v>3</v>
      </c>
      <c r="C1241" s="10">
        <v>3</v>
      </c>
      <c r="D1241" s="10">
        <v>0</v>
      </c>
      <c r="E1241" s="10">
        <v>12</v>
      </c>
      <c r="F1241" s="10">
        <v>0</v>
      </c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>
        <f t="shared" si="46"/>
        <v>18</v>
      </c>
      <c r="R1241" s="10">
        <v>13</v>
      </c>
      <c r="S1241" s="23">
        <f t="shared" si="47"/>
        <v>0.12857142857142856</v>
      </c>
      <c r="T1241" s="12" t="s">
        <v>427</v>
      </c>
      <c r="U1241" s="11" t="s">
        <v>227</v>
      </c>
      <c r="V1241" s="13" t="s">
        <v>228</v>
      </c>
      <c r="W1241" s="11" t="s">
        <v>192</v>
      </c>
      <c r="X1241" s="9" t="s">
        <v>130</v>
      </c>
      <c r="Y1241" s="8">
        <v>10</v>
      </c>
      <c r="Z1241" s="14" t="s">
        <v>257</v>
      </c>
      <c r="AA1241" s="9" t="s">
        <v>418</v>
      </c>
      <c r="AB1241" s="9" t="s">
        <v>269</v>
      </c>
      <c r="AC1241" s="27" t="s">
        <v>275</v>
      </c>
      <c r="AD1241" s="21"/>
      <c r="AE1241" s="15"/>
      <c r="AF1241" s="15"/>
    </row>
    <row r="1242" spans="1:32" s="3" customFormat="1" ht="18" customHeight="1" x14ac:dyDescent="0.3">
      <c r="A1242" s="10" t="s">
        <v>96</v>
      </c>
      <c r="B1242" s="10">
        <v>1</v>
      </c>
      <c r="C1242" s="10">
        <v>4</v>
      </c>
      <c r="D1242" s="10">
        <v>8</v>
      </c>
      <c r="E1242" s="10">
        <v>4</v>
      </c>
      <c r="F1242" s="10">
        <v>0</v>
      </c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>
        <f t="shared" si="46"/>
        <v>17</v>
      </c>
      <c r="R1242" s="10">
        <v>4</v>
      </c>
      <c r="S1242" s="23">
        <f t="shared" si="47"/>
        <v>0.12142857142857143</v>
      </c>
      <c r="T1242" s="12" t="s">
        <v>427</v>
      </c>
      <c r="U1242" s="11" t="s">
        <v>1522</v>
      </c>
      <c r="V1242" s="13" t="s">
        <v>313</v>
      </c>
      <c r="W1242" s="11" t="s">
        <v>310</v>
      </c>
      <c r="X1242" s="9" t="s">
        <v>153</v>
      </c>
      <c r="Y1242" s="8">
        <v>10</v>
      </c>
      <c r="Z1242" s="14" t="s">
        <v>272</v>
      </c>
      <c r="AA1242" s="9" t="s">
        <v>1470</v>
      </c>
      <c r="AB1242" s="9" t="s">
        <v>362</v>
      </c>
      <c r="AC1242" s="27" t="s">
        <v>226</v>
      </c>
      <c r="AD1242" s="21"/>
      <c r="AE1242" s="20"/>
      <c r="AF1242" s="20"/>
    </row>
    <row r="1243" spans="1:32" s="3" customFormat="1" ht="18" customHeight="1" x14ac:dyDescent="0.3">
      <c r="A1243" s="10" t="s">
        <v>95</v>
      </c>
      <c r="B1243" s="10">
        <v>0</v>
      </c>
      <c r="C1243" s="10">
        <v>0</v>
      </c>
      <c r="D1243" s="10">
        <v>2</v>
      </c>
      <c r="E1243" s="10">
        <v>10</v>
      </c>
      <c r="F1243" s="10">
        <v>4</v>
      </c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>
        <f t="shared" si="46"/>
        <v>16</v>
      </c>
      <c r="R1243" s="10">
        <v>4</v>
      </c>
      <c r="S1243" s="23">
        <f t="shared" si="47"/>
        <v>0.11428571428571428</v>
      </c>
      <c r="T1243" s="12" t="s">
        <v>427</v>
      </c>
      <c r="U1243" s="32" t="s">
        <v>1960</v>
      </c>
      <c r="V1243" s="33" t="s">
        <v>1961</v>
      </c>
      <c r="W1243" s="32" t="s">
        <v>1962</v>
      </c>
      <c r="X1243" s="9" t="s">
        <v>165</v>
      </c>
      <c r="Y1243" s="8">
        <v>10</v>
      </c>
      <c r="Z1243" s="14" t="s">
        <v>344</v>
      </c>
      <c r="AA1243" s="9" t="s">
        <v>311</v>
      </c>
      <c r="AB1243" s="9" t="s">
        <v>713</v>
      </c>
      <c r="AC1243" s="27" t="s">
        <v>1959</v>
      </c>
      <c r="AD1243" s="21"/>
      <c r="AE1243" s="20"/>
      <c r="AF1243" s="20"/>
    </row>
    <row r="1244" spans="1:32" s="3" customFormat="1" ht="18" customHeight="1" x14ac:dyDescent="0.3">
      <c r="A1244" s="10" t="s">
        <v>117</v>
      </c>
      <c r="B1244" s="10">
        <v>3</v>
      </c>
      <c r="C1244" s="10">
        <v>11</v>
      </c>
      <c r="D1244" s="10">
        <v>0</v>
      </c>
      <c r="E1244" s="10">
        <v>2</v>
      </c>
      <c r="F1244" s="10">
        <v>0</v>
      </c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>
        <f t="shared" si="46"/>
        <v>16</v>
      </c>
      <c r="R1244" s="10">
        <v>14</v>
      </c>
      <c r="S1244" s="23">
        <f t="shared" si="47"/>
        <v>0.11428571428571428</v>
      </c>
      <c r="T1244" s="12" t="s">
        <v>427</v>
      </c>
      <c r="U1244" s="11" t="s">
        <v>246</v>
      </c>
      <c r="V1244" s="13" t="s">
        <v>247</v>
      </c>
      <c r="W1244" s="11" t="s">
        <v>174</v>
      </c>
      <c r="X1244" s="9" t="s">
        <v>130</v>
      </c>
      <c r="Y1244" s="8">
        <v>10</v>
      </c>
      <c r="Z1244" s="14" t="s">
        <v>256</v>
      </c>
      <c r="AA1244" s="9" t="s">
        <v>418</v>
      </c>
      <c r="AB1244" s="9" t="s">
        <v>269</v>
      </c>
      <c r="AC1244" s="27" t="s">
        <v>275</v>
      </c>
      <c r="AD1244" s="21"/>
      <c r="AE1244" s="15"/>
      <c r="AF1244" s="15"/>
    </row>
    <row r="1245" spans="1:32" s="3" customFormat="1" ht="18" customHeight="1" x14ac:dyDescent="0.3">
      <c r="A1245" s="10" t="s">
        <v>120</v>
      </c>
      <c r="B1245" s="10">
        <v>3</v>
      </c>
      <c r="C1245" s="10">
        <v>2</v>
      </c>
      <c r="D1245" s="10">
        <v>8</v>
      </c>
      <c r="E1245" s="10">
        <v>2</v>
      </c>
      <c r="F1245" s="10">
        <v>0</v>
      </c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>
        <f t="shared" si="46"/>
        <v>15</v>
      </c>
      <c r="R1245" s="10">
        <v>15</v>
      </c>
      <c r="S1245" s="23">
        <f t="shared" si="47"/>
        <v>0.10714285714285714</v>
      </c>
      <c r="T1245" s="12" t="s">
        <v>427</v>
      </c>
      <c r="U1245" s="11" t="s">
        <v>282</v>
      </c>
      <c r="V1245" s="13" t="s">
        <v>283</v>
      </c>
      <c r="W1245" s="11" t="s">
        <v>214</v>
      </c>
      <c r="X1245" s="9" t="s">
        <v>130</v>
      </c>
      <c r="Y1245" s="8">
        <v>10</v>
      </c>
      <c r="Z1245" s="14" t="s">
        <v>256</v>
      </c>
      <c r="AA1245" s="9" t="s">
        <v>418</v>
      </c>
      <c r="AB1245" s="9" t="s">
        <v>269</v>
      </c>
      <c r="AC1245" s="27" t="s">
        <v>275</v>
      </c>
      <c r="AD1245" s="21"/>
      <c r="AE1245" s="15"/>
      <c r="AF1245" s="15"/>
    </row>
    <row r="1246" spans="1:32" s="3" customFormat="1" ht="18" customHeight="1" x14ac:dyDescent="0.3">
      <c r="A1246" s="10" t="s">
        <v>98</v>
      </c>
      <c r="B1246" s="10">
        <v>1</v>
      </c>
      <c r="C1246" s="10">
        <v>2</v>
      </c>
      <c r="D1246" s="10">
        <v>6</v>
      </c>
      <c r="E1246" s="10">
        <v>6</v>
      </c>
      <c r="F1246" s="10">
        <v>0</v>
      </c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>
        <f t="shared" si="46"/>
        <v>15</v>
      </c>
      <c r="R1246" s="10">
        <v>4</v>
      </c>
      <c r="S1246" s="23">
        <f t="shared" si="47"/>
        <v>0.10714285714285714</v>
      </c>
      <c r="T1246" s="12" t="s">
        <v>427</v>
      </c>
      <c r="U1246" s="11" t="s">
        <v>1981</v>
      </c>
      <c r="V1246" s="13" t="s">
        <v>1982</v>
      </c>
      <c r="W1246" s="11" t="s">
        <v>417</v>
      </c>
      <c r="X1246" s="9" t="s">
        <v>167</v>
      </c>
      <c r="Y1246" s="8">
        <v>10</v>
      </c>
      <c r="Z1246" s="14" t="s">
        <v>1444</v>
      </c>
      <c r="AA1246" s="9" t="s">
        <v>1975</v>
      </c>
      <c r="AB1246" s="9" t="s">
        <v>247</v>
      </c>
      <c r="AC1246" s="27" t="s">
        <v>226</v>
      </c>
      <c r="AD1246" s="21"/>
      <c r="AE1246" s="20"/>
      <c r="AF1246" s="20"/>
    </row>
    <row r="1247" spans="1:32" s="20" customFormat="1" ht="18" customHeight="1" x14ac:dyDescent="0.3">
      <c r="A1247" s="10" t="s">
        <v>97</v>
      </c>
      <c r="B1247" s="10">
        <v>1</v>
      </c>
      <c r="C1247" s="10">
        <v>0</v>
      </c>
      <c r="D1247" s="10">
        <v>4</v>
      </c>
      <c r="E1247" s="10">
        <v>3</v>
      </c>
      <c r="F1247" s="10">
        <v>7</v>
      </c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>
        <f t="shared" si="46"/>
        <v>15</v>
      </c>
      <c r="R1247" s="10">
        <v>2</v>
      </c>
      <c r="S1247" s="23">
        <f t="shared" si="47"/>
        <v>0.10714285714285714</v>
      </c>
      <c r="T1247" s="12" t="s">
        <v>427</v>
      </c>
      <c r="U1247" s="11" t="s">
        <v>1785</v>
      </c>
      <c r="V1247" s="13" t="s">
        <v>209</v>
      </c>
      <c r="W1247" s="11" t="s">
        <v>192</v>
      </c>
      <c r="X1247" s="9" t="s">
        <v>162</v>
      </c>
      <c r="Y1247" s="8">
        <v>10</v>
      </c>
      <c r="Z1247" s="14" t="s">
        <v>344</v>
      </c>
      <c r="AA1247" s="9" t="s">
        <v>1770</v>
      </c>
      <c r="AB1247" s="9" t="s">
        <v>362</v>
      </c>
      <c r="AC1247" s="27" t="s">
        <v>1771</v>
      </c>
      <c r="AD1247" s="21"/>
    </row>
    <row r="1248" spans="1:32" s="20" customFormat="1" ht="18" customHeight="1" x14ac:dyDescent="0.3">
      <c r="A1248" s="10" t="s">
        <v>96</v>
      </c>
      <c r="B1248" s="10">
        <v>1</v>
      </c>
      <c r="C1248" s="10">
        <v>7</v>
      </c>
      <c r="D1248" s="10">
        <v>6</v>
      </c>
      <c r="E1248" s="10">
        <v>0</v>
      </c>
      <c r="F1248" s="10">
        <v>0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>
        <f t="shared" si="46"/>
        <v>14</v>
      </c>
      <c r="R1248" s="10">
        <v>2</v>
      </c>
      <c r="S1248" s="23">
        <f t="shared" si="47"/>
        <v>0.1</v>
      </c>
      <c r="T1248" s="12" t="s">
        <v>427</v>
      </c>
      <c r="U1248" s="11" t="s">
        <v>1767</v>
      </c>
      <c r="V1248" s="13" t="s">
        <v>432</v>
      </c>
      <c r="W1248" s="11" t="s">
        <v>218</v>
      </c>
      <c r="X1248" s="9" t="s">
        <v>162</v>
      </c>
      <c r="Y1248" s="8">
        <v>10</v>
      </c>
      <c r="Z1248" s="14" t="s">
        <v>344</v>
      </c>
      <c r="AA1248" s="9" t="s">
        <v>1770</v>
      </c>
      <c r="AB1248" s="9" t="s">
        <v>362</v>
      </c>
      <c r="AC1248" s="27" t="s">
        <v>1771</v>
      </c>
      <c r="AD1248" s="21"/>
    </row>
    <row r="1249" spans="1:32" s="20" customFormat="1" ht="18" customHeight="1" x14ac:dyDescent="0.3">
      <c r="A1249" s="10" t="s">
        <v>116</v>
      </c>
      <c r="B1249" s="10">
        <v>3</v>
      </c>
      <c r="C1249" s="10">
        <v>9</v>
      </c>
      <c r="D1249" s="10">
        <v>2</v>
      </c>
      <c r="E1249" s="10">
        <v>0</v>
      </c>
      <c r="F1249" s="10">
        <v>0</v>
      </c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>
        <f t="shared" si="46"/>
        <v>14</v>
      </c>
      <c r="R1249" s="10">
        <v>16</v>
      </c>
      <c r="S1249" s="23">
        <f t="shared" si="47"/>
        <v>0.1</v>
      </c>
      <c r="T1249" s="12" t="s">
        <v>427</v>
      </c>
      <c r="U1249" s="11" t="s">
        <v>244</v>
      </c>
      <c r="V1249" s="13" t="s">
        <v>245</v>
      </c>
      <c r="W1249" s="11" t="s">
        <v>204</v>
      </c>
      <c r="X1249" s="9" t="s">
        <v>130</v>
      </c>
      <c r="Y1249" s="8">
        <v>10</v>
      </c>
      <c r="Z1249" s="14" t="s">
        <v>256</v>
      </c>
      <c r="AA1249" s="9" t="s">
        <v>418</v>
      </c>
      <c r="AB1249" s="9" t="s">
        <v>269</v>
      </c>
      <c r="AC1249" s="27" t="s">
        <v>275</v>
      </c>
      <c r="AD1249" s="21"/>
      <c r="AE1249" s="15"/>
      <c r="AF1249" s="15"/>
    </row>
    <row r="1250" spans="1:32" s="20" customFormat="1" ht="18" customHeight="1" x14ac:dyDescent="0.3">
      <c r="A1250" s="10" t="s">
        <v>99</v>
      </c>
      <c r="B1250" s="10">
        <v>3</v>
      </c>
      <c r="C1250" s="10">
        <v>0</v>
      </c>
      <c r="D1250" s="10">
        <v>0</v>
      </c>
      <c r="E1250" s="10">
        <v>10</v>
      </c>
      <c r="F1250" s="10">
        <v>0</v>
      </c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>
        <f t="shared" si="46"/>
        <v>13</v>
      </c>
      <c r="R1250" s="10">
        <v>8</v>
      </c>
      <c r="S1250" s="23">
        <v>9.2899999999999996E-2</v>
      </c>
      <c r="T1250" s="12" t="s">
        <v>427</v>
      </c>
      <c r="U1250" s="11" t="s">
        <v>691</v>
      </c>
      <c r="V1250" s="13" t="s">
        <v>333</v>
      </c>
      <c r="W1250" s="11" t="s">
        <v>238</v>
      </c>
      <c r="X1250" s="9" t="s">
        <v>135</v>
      </c>
      <c r="Y1250" s="8">
        <v>10</v>
      </c>
      <c r="Z1250" s="14" t="s">
        <v>262</v>
      </c>
      <c r="AA1250" s="9" t="s">
        <v>510</v>
      </c>
      <c r="AB1250" s="9"/>
      <c r="AC1250" s="27"/>
      <c r="AD1250" s="21"/>
    </row>
    <row r="1251" spans="1:32" s="20" customFormat="1" ht="18" customHeight="1" x14ac:dyDescent="0.3">
      <c r="A1251" s="10" t="s">
        <v>97</v>
      </c>
      <c r="B1251" s="10">
        <v>2</v>
      </c>
      <c r="C1251" s="10">
        <v>1</v>
      </c>
      <c r="D1251" s="10">
        <v>0</v>
      </c>
      <c r="E1251" s="10">
        <v>9</v>
      </c>
      <c r="F1251" s="10">
        <v>0</v>
      </c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>
        <f t="shared" si="46"/>
        <v>12</v>
      </c>
      <c r="R1251" s="10">
        <v>2</v>
      </c>
      <c r="S1251" s="23">
        <f>Q1251/140</f>
        <v>8.5714285714285715E-2</v>
      </c>
      <c r="T1251" s="12" t="s">
        <v>427</v>
      </c>
      <c r="U1251" s="11" t="s">
        <v>1756</v>
      </c>
      <c r="V1251" s="13" t="s">
        <v>762</v>
      </c>
      <c r="W1251" s="11" t="s">
        <v>347</v>
      </c>
      <c r="X1251" s="9" t="s">
        <v>161</v>
      </c>
      <c r="Y1251" s="8">
        <v>10</v>
      </c>
      <c r="Z1251" s="14" t="s">
        <v>344</v>
      </c>
      <c r="AA1251" s="9" t="s">
        <v>1740</v>
      </c>
      <c r="AB1251" s="9" t="s">
        <v>1153</v>
      </c>
      <c r="AC1251" s="27" t="s">
        <v>433</v>
      </c>
      <c r="AD1251" s="21"/>
    </row>
    <row r="1252" spans="1:32" s="20" customFormat="1" ht="18" customHeight="1" x14ac:dyDescent="0.3">
      <c r="A1252" s="10" t="s">
        <v>97</v>
      </c>
      <c r="B1252" s="10">
        <v>4</v>
      </c>
      <c r="C1252" s="10">
        <v>1</v>
      </c>
      <c r="D1252" s="10">
        <v>3</v>
      </c>
      <c r="E1252" s="10">
        <v>4</v>
      </c>
      <c r="F1252" s="10">
        <v>0</v>
      </c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>
        <f t="shared" si="46"/>
        <v>12</v>
      </c>
      <c r="R1252" s="10">
        <v>1</v>
      </c>
      <c r="S1252" s="23">
        <f>Q1252/140</f>
        <v>8.5714285714285715E-2</v>
      </c>
      <c r="T1252" s="12" t="s">
        <v>427</v>
      </c>
      <c r="U1252" s="11" t="s">
        <v>1236</v>
      </c>
      <c r="V1252" s="13" t="s">
        <v>260</v>
      </c>
      <c r="W1252" s="11" t="s">
        <v>281</v>
      </c>
      <c r="X1252" s="9" t="s">
        <v>149</v>
      </c>
      <c r="Y1252" s="8">
        <v>10</v>
      </c>
      <c r="Z1252" s="14" t="s">
        <v>344</v>
      </c>
      <c r="AA1252" s="9" t="s">
        <v>1233</v>
      </c>
      <c r="AB1252" s="9" t="s">
        <v>1234</v>
      </c>
      <c r="AC1252" s="27" t="s">
        <v>417</v>
      </c>
      <c r="AD1252" s="21"/>
    </row>
    <row r="1253" spans="1:32" s="20" customFormat="1" ht="18" customHeight="1" x14ac:dyDescent="0.3">
      <c r="A1253" s="10" t="s">
        <v>96</v>
      </c>
      <c r="B1253" s="10">
        <v>1</v>
      </c>
      <c r="C1253" s="10">
        <v>2</v>
      </c>
      <c r="D1253" s="10">
        <v>3</v>
      </c>
      <c r="E1253" s="10">
        <v>5</v>
      </c>
      <c r="F1253" s="10">
        <v>0</v>
      </c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>
        <f t="shared" si="46"/>
        <v>11</v>
      </c>
      <c r="R1253" s="10">
        <v>2</v>
      </c>
      <c r="S1253" s="23">
        <f>Q1253/140</f>
        <v>7.857142857142857E-2</v>
      </c>
      <c r="T1253" s="12" t="s">
        <v>427</v>
      </c>
      <c r="U1253" s="11" t="s">
        <v>1237</v>
      </c>
      <c r="V1253" s="13" t="s">
        <v>198</v>
      </c>
      <c r="W1253" s="11" t="s">
        <v>607</v>
      </c>
      <c r="X1253" s="9" t="s">
        <v>149</v>
      </c>
      <c r="Y1253" s="8">
        <v>10</v>
      </c>
      <c r="Z1253" s="14" t="s">
        <v>344</v>
      </c>
      <c r="AA1253" s="9" t="s">
        <v>1233</v>
      </c>
      <c r="AB1253" s="9" t="s">
        <v>1234</v>
      </c>
      <c r="AC1253" s="27" t="s">
        <v>417</v>
      </c>
      <c r="AD1253" s="21"/>
    </row>
    <row r="1254" spans="1:32" s="20" customFormat="1" ht="18" customHeight="1" x14ac:dyDescent="0.3">
      <c r="A1254" s="10" t="s">
        <v>96</v>
      </c>
      <c r="B1254" s="10">
        <v>1</v>
      </c>
      <c r="C1254" s="10">
        <v>1</v>
      </c>
      <c r="D1254" s="10">
        <v>6</v>
      </c>
      <c r="E1254" s="10">
        <v>1</v>
      </c>
      <c r="F1254" s="10">
        <v>2</v>
      </c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>
        <f t="shared" si="46"/>
        <v>11</v>
      </c>
      <c r="R1254" s="10">
        <v>5</v>
      </c>
      <c r="S1254" s="23">
        <f>Q1254/140</f>
        <v>7.857142857142857E-2</v>
      </c>
      <c r="T1254" s="12" t="s">
        <v>427</v>
      </c>
      <c r="U1254" s="32" t="s">
        <v>1963</v>
      </c>
      <c r="V1254" s="33" t="s">
        <v>217</v>
      </c>
      <c r="W1254" s="32" t="s">
        <v>281</v>
      </c>
      <c r="X1254" s="9" t="s">
        <v>165</v>
      </c>
      <c r="Y1254" s="8">
        <v>10</v>
      </c>
      <c r="Z1254" s="14" t="s">
        <v>344</v>
      </c>
      <c r="AA1254" s="9" t="s">
        <v>311</v>
      </c>
      <c r="AB1254" s="9" t="s">
        <v>713</v>
      </c>
      <c r="AC1254" s="27" t="s">
        <v>1959</v>
      </c>
      <c r="AD1254" s="21"/>
    </row>
    <row r="1255" spans="1:32" s="3" customFormat="1" ht="18" customHeight="1" x14ac:dyDescent="0.3">
      <c r="A1255" s="10" t="s">
        <v>111</v>
      </c>
      <c r="B1255" s="10">
        <v>1</v>
      </c>
      <c r="C1255" s="10">
        <v>0</v>
      </c>
      <c r="D1255" s="10">
        <v>0</v>
      </c>
      <c r="E1255" s="10">
        <v>9</v>
      </c>
      <c r="F1255" s="10">
        <v>0</v>
      </c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>
        <f t="shared" si="46"/>
        <v>10</v>
      </c>
      <c r="R1255" s="10">
        <v>17</v>
      </c>
      <c r="S1255" s="23">
        <f>Q1255/140</f>
        <v>7.1428571428571425E-2</v>
      </c>
      <c r="T1255" s="12" t="s">
        <v>427</v>
      </c>
      <c r="U1255" s="11" t="s">
        <v>232</v>
      </c>
      <c r="V1255" s="13" t="s">
        <v>195</v>
      </c>
      <c r="W1255" s="11" t="s">
        <v>233</v>
      </c>
      <c r="X1255" s="9" t="s">
        <v>130</v>
      </c>
      <c r="Y1255" s="8">
        <v>10</v>
      </c>
      <c r="Z1255" s="14" t="s">
        <v>257</v>
      </c>
      <c r="AA1255" s="9" t="s">
        <v>418</v>
      </c>
      <c r="AB1255" s="9" t="s">
        <v>269</v>
      </c>
      <c r="AC1255" s="27" t="s">
        <v>275</v>
      </c>
      <c r="AD1255" s="21"/>
      <c r="AE1255" s="15"/>
      <c r="AF1255" s="15"/>
    </row>
    <row r="1256" spans="1:32" s="3" customFormat="1" ht="18" customHeight="1" x14ac:dyDescent="0.3">
      <c r="A1256" s="10" t="s">
        <v>104</v>
      </c>
      <c r="B1256" s="10">
        <v>0</v>
      </c>
      <c r="C1256" s="10">
        <v>3</v>
      </c>
      <c r="D1256" s="10">
        <v>4</v>
      </c>
      <c r="E1256" s="10">
        <v>2</v>
      </c>
      <c r="F1256" s="10">
        <v>1</v>
      </c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>
        <f t="shared" si="46"/>
        <v>10</v>
      </c>
      <c r="R1256" s="10">
        <v>9</v>
      </c>
      <c r="S1256" s="23">
        <v>7.1400000000000005E-2</v>
      </c>
      <c r="T1256" s="12" t="s">
        <v>427</v>
      </c>
      <c r="U1256" s="11" t="s">
        <v>692</v>
      </c>
      <c r="V1256" s="13" t="s">
        <v>285</v>
      </c>
      <c r="W1256" s="11" t="s">
        <v>690</v>
      </c>
      <c r="X1256" s="9" t="s">
        <v>135</v>
      </c>
      <c r="Y1256" s="8">
        <v>10</v>
      </c>
      <c r="Z1256" s="14" t="s">
        <v>262</v>
      </c>
      <c r="AA1256" s="9" t="s">
        <v>510</v>
      </c>
      <c r="AB1256" s="9"/>
      <c r="AC1256" s="27"/>
      <c r="AD1256" s="21"/>
      <c r="AE1256" s="20"/>
      <c r="AF1256" s="20"/>
    </row>
    <row r="1257" spans="1:32" s="3" customFormat="1" ht="18" customHeight="1" x14ac:dyDescent="0.3">
      <c r="A1257" s="10" t="s">
        <v>106</v>
      </c>
      <c r="B1257" s="10">
        <v>3</v>
      </c>
      <c r="C1257" s="10">
        <v>2</v>
      </c>
      <c r="D1257" s="10">
        <v>0</v>
      </c>
      <c r="E1257" s="10">
        <v>4</v>
      </c>
      <c r="F1257" s="10">
        <v>0</v>
      </c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>
        <f t="shared" si="46"/>
        <v>9</v>
      </c>
      <c r="R1257" s="10">
        <v>18</v>
      </c>
      <c r="S1257" s="23">
        <f>Q1257/140</f>
        <v>6.4285714285714279E-2</v>
      </c>
      <c r="T1257" s="12" t="s">
        <v>427</v>
      </c>
      <c r="U1257" s="11" t="s">
        <v>221</v>
      </c>
      <c r="V1257" s="13" t="s">
        <v>220</v>
      </c>
      <c r="W1257" s="11" t="s">
        <v>218</v>
      </c>
      <c r="X1257" s="9" t="s">
        <v>130</v>
      </c>
      <c r="Y1257" s="8">
        <v>10</v>
      </c>
      <c r="Z1257" s="14" t="s">
        <v>257</v>
      </c>
      <c r="AA1257" s="9" t="s">
        <v>418</v>
      </c>
      <c r="AB1257" s="9" t="s">
        <v>269</v>
      </c>
      <c r="AC1257" s="27" t="s">
        <v>275</v>
      </c>
      <c r="AD1257" s="21"/>
      <c r="AE1257" s="15"/>
      <c r="AF1257" s="15"/>
    </row>
    <row r="1258" spans="1:32" s="3" customFormat="1" ht="18" customHeight="1" x14ac:dyDescent="0.3">
      <c r="A1258" s="10" t="s">
        <v>95</v>
      </c>
      <c r="B1258" s="10">
        <v>1</v>
      </c>
      <c r="C1258" s="10">
        <v>0</v>
      </c>
      <c r="D1258" s="10">
        <v>0</v>
      </c>
      <c r="E1258" s="10">
        <v>2</v>
      </c>
      <c r="F1258" s="10">
        <v>5</v>
      </c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>
        <f t="shared" si="46"/>
        <v>8</v>
      </c>
      <c r="R1258" s="10">
        <v>1</v>
      </c>
      <c r="S1258" s="23">
        <f>Q1258/140</f>
        <v>5.7142857142857141E-2</v>
      </c>
      <c r="T1258" s="12" t="s">
        <v>427</v>
      </c>
      <c r="U1258" s="11" t="s">
        <v>1969</v>
      </c>
      <c r="V1258" s="13" t="s">
        <v>1597</v>
      </c>
      <c r="W1258" s="11" t="s">
        <v>178</v>
      </c>
      <c r="X1258" s="9" t="s">
        <v>166</v>
      </c>
      <c r="Y1258" s="8">
        <v>10</v>
      </c>
      <c r="Z1258" s="14" t="s">
        <v>272</v>
      </c>
      <c r="AA1258" s="9" t="s">
        <v>1965</v>
      </c>
      <c r="AB1258" s="9" t="s">
        <v>381</v>
      </c>
      <c r="AC1258" s="27" t="s">
        <v>187</v>
      </c>
      <c r="AD1258" s="21"/>
      <c r="AE1258" s="20"/>
      <c r="AF1258" s="20"/>
    </row>
    <row r="1259" spans="1:32" s="3" customFormat="1" ht="18" customHeight="1" x14ac:dyDescent="0.3">
      <c r="A1259" s="10" t="s">
        <v>95</v>
      </c>
      <c r="B1259" s="10">
        <v>2</v>
      </c>
      <c r="C1259" s="10">
        <v>0</v>
      </c>
      <c r="D1259" s="10">
        <v>0</v>
      </c>
      <c r="E1259" s="10">
        <v>6</v>
      </c>
      <c r="F1259" s="10">
        <v>0</v>
      </c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>
        <f t="shared" si="46"/>
        <v>8</v>
      </c>
      <c r="R1259" s="10">
        <v>6</v>
      </c>
      <c r="S1259" s="23">
        <f>Q1259/140</f>
        <v>5.7142857142857141E-2</v>
      </c>
      <c r="T1259" s="12" t="s">
        <v>427</v>
      </c>
      <c r="U1259" s="11" t="s">
        <v>1023</v>
      </c>
      <c r="V1259" s="13" t="s">
        <v>301</v>
      </c>
      <c r="W1259" s="11" t="s">
        <v>607</v>
      </c>
      <c r="X1259" s="9" t="s">
        <v>143</v>
      </c>
      <c r="Y1259" s="8">
        <v>10</v>
      </c>
      <c r="Z1259" s="14" t="s">
        <v>344</v>
      </c>
      <c r="AA1259" s="9" t="s">
        <v>1016</v>
      </c>
      <c r="AB1259" s="9" t="s">
        <v>198</v>
      </c>
      <c r="AC1259" s="27" t="s">
        <v>610</v>
      </c>
      <c r="AD1259" s="21"/>
      <c r="AE1259" s="20"/>
      <c r="AF1259" s="20"/>
    </row>
    <row r="1260" spans="1:32" s="3" customFormat="1" ht="18" customHeight="1" x14ac:dyDescent="0.3">
      <c r="A1260" s="10" t="s">
        <v>97</v>
      </c>
      <c r="B1260" s="10">
        <v>0</v>
      </c>
      <c r="C1260" s="10">
        <v>1</v>
      </c>
      <c r="D1260" s="10">
        <v>2</v>
      </c>
      <c r="E1260" s="10">
        <v>4</v>
      </c>
      <c r="F1260" s="10">
        <v>1</v>
      </c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>
        <f t="shared" si="46"/>
        <v>8</v>
      </c>
      <c r="R1260" s="10">
        <v>7</v>
      </c>
      <c r="S1260" s="23">
        <f>Q1260/140</f>
        <v>5.7142857142857141E-2</v>
      </c>
      <c r="T1260" s="12" t="s">
        <v>427</v>
      </c>
      <c r="U1260" s="11" t="s">
        <v>1024</v>
      </c>
      <c r="V1260" s="13" t="s">
        <v>1025</v>
      </c>
      <c r="W1260" s="11" t="s">
        <v>192</v>
      </c>
      <c r="X1260" s="9" t="s">
        <v>143</v>
      </c>
      <c r="Y1260" s="8">
        <v>10</v>
      </c>
      <c r="Z1260" s="14" t="s">
        <v>344</v>
      </c>
      <c r="AA1260" s="9" t="str">
        <f>AA1259</f>
        <v>Рыбакова</v>
      </c>
      <c r="AB1260" s="9" t="str">
        <f>AB1259</f>
        <v>Анна</v>
      </c>
      <c r="AC1260" s="27" t="str">
        <f>AC1259</f>
        <v>Анатольевна</v>
      </c>
      <c r="AD1260" s="21"/>
      <c r="AE1260" s="20"/>
      <c r="AF1260" s="20"/>
    </row>
    <row r="1261" spans="1:32" s="20" customFormat="1" ht="18" customHeight="1" x14ac:dyDescent="0.3">
      <c r="A1261" s="10" t="s">
        <v>96</v>
      </c>
      <c r="B1261" s="10">
        <v>2</v>
      </c>
      <c r="C1261" s="10">
        <v>2</v>
      </c>
      <c r="D1261" s="10">
        <v>4</v>
      </c>
      <c r="E1261" s="10">
        <v>0</v>
      </c>
      <c r="F1261" s="10">
        <v>0</v>
      </c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>
        <f t="shared" si="46"/>
        <v>8</v>
      </c>
      <c r="R1261" s="10">
        <v>10</v>
      </c>
      <c r="S1261" s="23">
        <v>5.7099999999999998E-2</v>
      </c>
      <c r="T1261" s="12" t="s">
        <v>427</v>
      </c>
      <c r="U1261" s="11" t="s">
        <v>693</v>
      </c>
      <c r="V1261" s="13" t="s">
        <v>245</v>
      </c>
      <c r="W1261" s="11" t="s">
        <v>694</v>
      </c>
      <c r="X1261" s="9" t="s">
        <v>135</v>
      </c>
      <c r="Y1261" s="8">
        <v>10</v>
      </c>
      <c r="Z1261" s="14" t="s">
        <v>262</v>
      </c>
      <c r="AA1261" s="9" t="s">
        <v>510</v>
      </c>
      <c r="AB1261" s="9"/>
      <c r="AC1261" s="27"/>
      <c r="AD1261" s="21"/>
    </row>
    <row r="1262" spans="1:32" s="20" customFormat="1" ht="18" customHeight="1" x14ac:dyDescent="0.3">
      <c r="A1262" s="10" t="s">
        <v>107</v>
      </c>
      <c r="B1262" s="10">
        <v>3</v>
      </c>
      <c r="C1262" s="10">
        <v>0</v>
      </c>
      <c r="D1262" s="10">
        <v>0</v>
      </c>
      <c r="E1262" s="10">
        <v>4</v>
      </c>
      <c r="F1262" s="10">
        <v>0</v>
      </c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>
        <f t="shared" si="46"/>
        <v>7</v>
      </c>
      <c r="R1262" s="10">
        <v>19</v>
      </c>
      <c r="S1262" s="23">
        <f t="shared" ref="S1262:S1268" si="48">Q1262/140</f>
        <v>0.05</v>
      </c>
      <c r="T1262" s="12" t="s">
        <v>427</v>
      </c>
      <c r="U1262" s="11" t="s">
        <v>222</v>
      </c>
      <c r="V1262" s="13" t="s">
        <v>180</v>
      </c>
      <c r="W1262" s="11" t="s">
        <v>223</v>
      </c>
      <c r="X1262" s="9" t="s">
        <v>130</v>
      </c>
      <c r="Y1262" s="8">
        <v>10</v>
      </c>
      <c r="Z1262" s="14" t="s">
        <v>257</v>
      </c>
      <c r="AA1262" s="9" t="s">
        <v>418</v>
      </c>
      <c r="AB1262" s="9" t="s">
        <v>269</v>
      </c>
      <c r="AC1262" s="27" t="s">
        <v>275</v>
      </c>
      <c r="AD1262" s="21"/>
      <c r="AE1262" s="15"/>
      <c r="AF1262" s="15"/>
    </row>
    <row r="1263" spans="1:32" s="20" customFormat="1" ht="18" customHeight="1" x14ac:dyDescent="0.3">
      <c r="A1263" s="10" t="s">
        <v>98</v>
      </c>
      <c r="B1263" s="10">
        <v>2</v>
      </c>
      <c r="C1263" s="10">
        <v>2</v>
      </c>
      <c r="D1263" s="10">
        <v>0</v>
      </c>
      <c r="E1263" s="10">
        <v>2</v>
      </c>
      <c r="F1263" s="10">
        <v>1</v>
      </c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>
        <f t="shared" si="46"/>
        <v>7</v>
      </c>
      <c r="R1263" s="10">
        <v>3</v>
      </c>
      <c r="S1263" s="23">
        <f t="shared" si="48"/>
        <v>0.05</v>
      </c>
      <c r="T1263" s="12" t="s">
        <v>427</v>
      </c>
      <c r="U1263" s="11" t="s">
        <v>1757</v>
      </c>
      <c r="V1263" s="13" t="s">
        <v>1758</v>
      </c>
      <c r="W1263" s="11" t="s">
        <v>561</v>
      </c>
      <c r="X1263" s="9" t="s">
        <v>161</v>
      </c>
      <c r="Y1263" s="8">
        <v>10</v>
      </c>
      <c r="Z1263" s="14" t="s">
        <v>344</v>
      </c>
      <c r="AA1263" s="9" t="s">
        <v>1740</v>
      </c>
      <c r="AB1263" s="9" t="s">
        <v>1153</v>
      </c>
      <c r="AC1263" s="27" t="s">
        <v>433</v>
      </c>
      <c r="AD1263" s="21"/>
    </row>
    <row r="1264" spans="1:32" s="20" customFormat="1" ht="18" customHeight="1" x14ac:dyDescent="0.3">
      <c r="A1264" s="10" t="s">
        <v>97</v>
      </c>
      <c r="B1264" s="10">
        <v>2</v>
      </c>
      <c r="C1264" s="10">
        <v>1</v>
      </c>
      <c r="D1264" s="10">
        <v>0</v>
      </c>
      <c r="E1264" s="10">
        <v>4</v>
      </c>
      <c r="F1264" s="10">
        <v>0</v>
      </c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>
        <f t="shared" si="46"/>
        <v>7</v>
      </c>
      <c r="R1264" s="10">
        <v>2</v>
      </c>
      <c r="S1264" s="23">
        <f t="shared" si="48"/>
        <v>0.05</v>
      </c>
      <c r="T1264" s="12" t="s">
        <v>427</v>
      </c>
      <c r="U1264" s="11" t="s">
        <v>1970</v>
      </c>
      <c r="V1264" s="13" t="s">
        <v>173</v>
      </c>
      <c r="W1264" s="11" t="s">
        <v>181</v>
      </c>
      <c r="X1264" s="9" t="s">
        <v>166</v>
      </c>
      <c r="Y1264" s="8">
        <v>10</v>
      </c>
      <c r="Z1264" s="14" t="s">
        <v>272</v>
      </c>
      <c r="AA1264" s="9" t="s">
        <v>1965</v>
      </c>
      <c r="AB1264" s="9" t="s">
        <v>381</v>
      </c>
      <c r="AC1264" s="27" t="s">
        <v>187</v>
      </c>
      <c r="AD1264" s="21"/>
    </row>
    <row r="1265" spans="1:32" s="20" customFormat="1" ht="18" customHeight="1" x14ac:dyDescent="0.3">
      <c r="A1265" s="10" t="s">
        <v>99</v>
      </c>
      <c r="B1265" s="10">
        <v>0</v>
      </c>
      <c r="C1265" s="10">
        <v>0</v>
      </c>
      <c r="D1265" s="10">
        <v>2</v>
      </c>
      <c r="E1265" s="10">
        <v>5</v>
      </c>
      <c r="F1265" s="10">
        <v>0</v>
      </c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>
        <f t="shared" si="46"/>
        <v>7</v>
      </c>
      <c r="R1265" s="10">
        <v>5</v>
      </c>
      <c r="S1265" s="23">
        <f t="shared" si="48"/>
        <v>0.05</v>
      </c>
      <c r="T1265" s="12" t="s">
        <v>427</v>
      </c>
      <c r="U1265" s="11" t="s">
        <v>1983</v>
      </c>
      <c r="V1265" s="13" t="s">
        <v>186</v>
      </c>
      <c r="W1265" s="11" t="s">
        <v>187</v>
      </c>
      <c r="X1265" s="9" t="s">
        <v>167</v>
      </c>
      <c r="Y1265" s="8">
        <v>10</v>
      </c>
      <c r="Z1265" s="14" t="s">
        <v>1444</v>
      </c>
      <c r="AA1265" s="9" t="s">
        <v>1975</v>
      </c>
      <c r="AB1265" s="9" t="s">
        <v>247</v>
      </c>
      <c r="AC1265" s="27" t="s">
        <v>226</v>
      </c>
      <c r="AD1265" s="21"/>
    </row>
    <row r="1266" spans="1:32" s="20" customFormat="1" ht="18" customHeight="1" x14ac:dyDescent="0.3">
      <c r="A1266" s="10" t="s">
        <v>97</v>
      </c>
      <c r="B1266" s="10">
        <v>2</v>
      </c>
      <c r="C1266" s="10">
        <v>0</v>
      </c>
      <c r="D1266" s="10">
        <v>4</v>
      </c>
      <c r="E1266" s="10">
        <v>0</v>
      </c>
      <c r="F1266" s="10">
        <v>0</v>
      </c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>
        <f t="shared" si="46"/>
        <v>6</v>
      </c>
      <c r="R1266" s="10">
        <v>20</v>
      </c>
      <c r="S1266" s="23">
        <f t="shared" si="48"/>
        <v>4.2857142857142858E-2</v>
      </c>
      <c r="T1266" s="12" t="s">
        <v>427</v>
      </c>
      <c r="U1266" s="11" t="s">
        <v>200</v>
      </c>
      <c r="V1266" s="13" t="s">
        <v>203</v>
      </c>
      <c r="W1266" s="11" t="s">
        <v>204</v>
      </c>
      <c r="X1266" s="9" t="s">
        <v>130</v>
      </c>
      <c r="Y1266" s="8">
        <v>10</v>
      </c>
      <c r="Z1266" s="14" t="s">
        <v>256</v>
      </c>
      <c r="AA1266" s="9" t="s">
        <v>418</v>
      </c>
      <c r="AB1266" s="9" t="s">
        <v>269</v>
      </c>
      <c r="AC1266" s="27" t="s">
        <v>275</v>
      </c>
      <c r="AD1266" s="21"/>
      <c r="AE1266" s="15"/>
      <c r="AF1266" s="15"/>
    </row>
    <row r="1267" spans="1:32" s="20" customFormat="1" ht="18" customHeight="1" x14ac:dyDescent="0.3">
      <c r="A1267" s="10" t="s">
        <v>95</v>
      </c>
      <c r="B1267" s="10">
        <v>0</v>
      </c>
      <c r="C1267" s="10">
        <v>0</v>
      </c>
      <c r="D1267" s="10">
        <v>6</v>
      </c>
      <c r="E1267" s="10">
        <v>0</v>
      </c>
      <c r="F1267" s="10">
        <v>0</v>
      </c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>
        <f t="shared" si="46"/>
        <v>6</v>
      </c>
      <c r="R1267" s="10">
        <v>1</v>
      </c>
      <c r="S1267" s="23">
        <f t="shared" si="48"/>
        <v>4.2857142857142858E-2</v>
      </c>
      <c r="T1267" s="12" t="s">
        <v>427</v>
      </c>
      <c r="U1267" s="11" t="s">
        <v>1224</v>
      </c>
      <c r="V1267" s="13" t="s">
        <v>1225</v>
      </c>
      <c r="W1267" s="11" t="s">
        <v>207</v>
      </c>
      <c r="X1267" s="9" t="s">
        <v>148</v>
      </c>
      <c r="Y1267" s="8">
        <v>10</v>
      </c>
      <c r="Z1267" s="14" t="s">
        <v>314</v>
      </c>
      <c r="AA1267" s="9" t="s">
        <v>510</v>
      </c>
      <c r="AB1267" s="9"/>
      <c r="AC1267" s="27"/>
      <c r="AD1267" s="21"/>
      <c r="AE1267" s="15"/>
      <c r="AF1267" s="15"/>
    </row>
    <row r="1268" spans="1:32" s="20" customFormat="1" ht="18" customHeight="1" x14ac:dyDescent="0.3">
      <c r="A1268" s="10" t="s">
        <v>95</v>
      </c>
      <c r="B1268" s="10">
        <v>2</v>
      </c>
      <c r="C1268" s="10">
        <v>0</v>
      </c>
      <c r="D1268" s="10">
        <v>3</v>
      </c>
      <c r="E1268" s="10">
        <v>0</v>
      </c>
      <c r="F1268" s="10">
        <v>0</v>
      </c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>
        <f t="shared" si="46"/>
        <v>5</v>
      </c>
      <c r="R1268" s="10">
        <v>3</v>
      </c>
      <c r="S1268" s="23">
        <f t="shared" si="48"/>
        <v>3.5714285714285712E-2</v>
      </c>
      <c r="T1268" s="12" t="s">
        <v>427</v>
      </c>
      <c r="U1268" s="11" t="s">
        <v>357</v>
      </c>
      <c r="V1268" s="13" t="s">
        <v>457</v>
      </c>
      <c r="W1268" s="11" t="s">
        <v>223</v>
      </c>
      <c r="X1268" s="9" t="s">
        <v>149</v>
      </c>
      <c r="Y1268" s="8">
        <v>10</v>
      </c>
      <c r="Z1268" s="14" t="s">
        <v>344</v>
      </c>
      <c r="AA1268" s="9" t="s">
        <v>1233</v>
      </c>
      <c r="AB1268" s="9" t="s">
        <v>1234</v>
      </c>
      <c r="AC1268" s="27" t="s">
        <v>417</v>
      </c>
      <c r="AD1268" s="21"/>
    </row>
    <row r="1269" spans="1:32" s="20" customFormat="1" ht="18" customHeight="1" x14ac:dyDescent="0.3">
      <c r="A1269" s="10" t="s">
        <v>97</v>
      </c>
      <c r="B1269" s="10">
        <v>1</v>
      </c>
      <c r="C1269" s="10">
        <v>2</v>
      </c>
      <c r="D1269" s="10">
        <v>0</v>
      </c>
      <c r="E1269" s="10">
        <v>1</v>
      </c>
      <c r="F1269" s="10">
        <v>1</v>
      </c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>
        <f t="shared" si="46"/>
        <v>5</v>
      </c>
      <c r="R1269" s="10">
        <v>11</v>
      </c>
      <c r="S1269" s="23">
        <v>3.5700000000000003E-2</v>
      </c>
      <c r="T1269" s="12" t="s">
        <v>427</v>
      </c>
      <c r="U1269" s="11" t="s">
        <v>695</v>
      </c>
      <c r="V1269" s="13" t="s">
        <v>339</v>
      </c>
      <c r="W1269" s="11" t="s">
        <v>204</v>
      </c>
      <c r="X1269" s="9" t="s">
        <v>135</v>
      </c>
      <c r="Y1269" s="8">
        <v>10</v>
      </c>
      <c r="Z1269" s="14" t="s">
        <v>262</v>
      </c>
      <c r="AA1269" s="9" t="s">
        <v>510</v>
      </c>
      <c r="AB1269" s="9"/>
      <c r="AC1269" s="27"/>
      <c r="AD1269" s="21"/>
    </row>
    <row r="1270" spans="1:32" s="20" customFormat="1" ht="18" customHeight="1" x14ac:dyDescent="0.3">
      <c r="A1270" s="10" t="s">
        <v>96</v>
      </c>
      <c r="B1270" s="10">
        <v>1</v>
      </c>
      <c r="C1270" s="10">
        <v>0</v>
      </c>
      <c r="D1270" s="10">
        <v>0</v>
      </c>
      <c r="E1270" s="10">
        <v>4</v>
      </c>
      <c r="F1270" s="10">
        <v>0</v>
      </c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>
        <f t="shared" si="46"/>
        <v>5</v>
      </c>
      <c r="R1270" s="10">
        <v>3</v>
      </c>
      <c r="S1270" s="23">
        <f t="shared" ref="S1270:S1275" si="49">Q1270/140</f>
        <v>3.5714285714285712E-2</v>
      </c>
      <c r="T1270" s="12" t="s">
        <v>427</v>
      </c>
      <c r="U1270" s="11" t="s">
        <v>1971</v>
      </c>
      <c r="V1270" s="13" t="s">
        <v>183</v>
      </c>
      <c r="W1270" s="11" t="s">
        <v>417</v>
      </c>
      <c r="X1270" s="9" t="s">
        <v>166</v>
      </c>
      <c r="Y1270" s="8">
        <v>10</v>
      </c>
      <c r="Z1270" s="14" t="s">
        <v>272</v>
      </c>
      <c r="AA1270" s="9" t="s">
        <v>1965</v>
      </c>
      <c r="AB1270" s="9" t="s">
        <v>381</v>
      </c>
      <c r="AC1270" s="27" t="s">
        <v>187</v>
      </c>
      <c r="AD1270" s="21"/>
    </row>
    <row r="1271" spans="1:32" s="20" customFormat="1" ht="18" customHeight="1" x14ac:dyDescent="0.3">
      <c r="A1271" s="10" t="s">
        <v>110</v>
      </c>
      <c r="B1271" s="10">
        <v>0</v>
      </c>
      <c r="C1271" s="10">
        <v>2</v>
      </c>
      <c r="D1271" s="10">
        <v>0</v>
      </c>
      <c r="E1271" s="10">
        <v>2</v>
      </c>
      <c r="F1271" s="10">
        <v>0</v>
      </c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>
        <f t="shared" si="46"/>
        <v>4</v>
      </c>
      <c r="R1271" s="10">
        <v>21</v>
      </c>
      <c r="S1271" s="23">
        <f t="shared" si="49"/>
        <v>2.8571428571428571E-2</v>
      </c>
      <c r="T1271" s="12" t="s">
        <v>427</v>
      </c>
      <c r="U1271" s="11" t="s">
        <v>229</v>
      </c>
      <c r="V1271" s="13" t="s">
        <v>230</v>
      </c>
      <c r="W1271" s="11" t="s">
        <v>231</v>
      </c>
      <c r="X1271" s="9" t="s">
        <v>130</v>
      </c>
      <c r="Y1271" s="8">
        <v>10</v>
      </c>
      <c r="Z1271" s="14" t="s">
        <v>257</v>
      </c>
      <c r="AA1271" s="9" t="s">
        <v>418</v>
      </c>
      <c r="AB1271" s="9" t="s">
        <v>269</v>
      </c>
      <c r="AC1271" s="27" t="s">
        <v>275</v>
      </c>
      <c r="AD1271" s="21"/>
      <c r="AE1271" s="15"/>
      <c r="AF1271" s="15"/>
    </row>
    <row r="1272" spans="1:32" s="20" customFormat="1" ht="18" customHeight="1" x14ac:dyDescent="0.3">
      <c r="A1272" s="10" t="s">
        <v>97</v>
      </c>
      <c r="B1272" s="10">
        <v>0</v>
      </c>
      <c r="C1272" s="10">
        <v>0</v>
      </c>
      <c r="D1272" s="10">
        <v>2</v>
      </c>
      <c r="E1272" s="10">
        <v>2</v>
      </c>
      <c r="F1272" s="10">
        <v>0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>
        <f t="shared" si="46"/>
        <v>4</v>
      </c>
      <c r="R1272" s="10">
        <v>3</v>
      </c>
      <c r="S1272" s="23">
        <f t="shared" si="49"/>
        <v>2.8571428571428571E-2</v>
      </c>
      <c r="T1272" s="12" t="s">
        <v>427</v>
      </c>
      <c r="U1272" s="11" t="s">
        <v>1764</v>
      </c>
      <c r="V1272" s="13" t="s">
        <v>183</v>
      </c>
      <c r="W1272" s="11" t="s">
        <v>223</v>
      </c>
      <c r="X1272" s="9" t="s">
        <v>160</v>
      </c>
      <c r="Y1272" s="8">
        <v>10</v>
      </c>
      <c r="Z1272" s="14" t="s">
        <v>344</v>
      </c>
      <c r="AA1272" s="9" t="s">
        <v>1761</v>
      </c>
      <c r="AB1272" s="9" t="s">
        <v>973</v>
      </c>
      <c r="AC1272" s="27" t="s">
        <v>310</v>
      </c>
      <c r="AD1272" s="21"/>
    </row>
    <row r="1273" spans="1:32" s="20" customFormat="1" ht="18" customHeight="1" x14ac:dyDescent="0.3">
      <c r="A1273" s="10" t="s">
        <v>99</v>
      </c>
      <c r="B1273" s="10">
        <v>3</v>
      </c>
      <c r="C1273" s="10">
        <v>0</v>
      </c>
      <c r="D1273" s="10">
        <v>0</v>
      </c>
      <c r="E1273" s="10">
        <v>0</v>
      </c>
      <c r="F1273" s="10">
        <v>0</v>
      </c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>
        <f t="shared" si="46"/>
        <v>3</v>
      </c>
      <c r="R1273" s="10">
        <v>5</v>
      </c>
      <c r="S1273" s="23">
        <f t="shared" si="49"/>
        <v>2.1428571428571429E-2</v>
      </c>
      <c r="T1273" s="12" t="s">
        <v>427</v>
      </c>
      <c r="U1273" s="11" t="s">
        <v>1063</v>
      </c>
      <c r="V1273" s="13" t="s">
        <v>602</v>
      </c>
      <c r="W1273" s="11" t="s">
        <v>336</v>
      </c>
      <c r="X1273" s="9" t="s">
        <v>144</v>
      </c>
      <c r="Y1273" s="8">
        <v>10</v>
      </c>
      <c r="Z1273" s="14">
        <v>2</v>
      </c>
      <c r="AA1273" s="9" t="s">
        <v>1055</v>
      </c>
      <c r="AB1273" s="9" t="s">
        <v>362</v>
      </c>
      <c r="AC1273" s="27" t="s">
        <v>281</v>
      </c>
      <c r="AD1273" s="21"/>
    </row>
    <row r="1274" spans="1:32" s="20" customFormat="1" ht="18" customHeight="1" x14ac:dyDescent="0.3">
      <c r="A1274" s="10" t="s">
        <v>105</v>
      </c>
      <c r="B1274" s="10">
        <v>2</v>
      </c>
      <c r="C1274" s="10">
        <v>0</v>
      </c>
      <c r="D1274" s="10">
        <v>0</v>
      </c>
      <c r="E1274" s="10">
        <v>0</v>
      </c>
      <c r="F1274" s="10">
        <v>0</v>
      </c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>
        <f t="shared" si="46"/>
        <v>2</v>
      </c>
      <c r="R1274" s="10">
        <v>22</v>
      </c>
      <c r="S1274" s="23">
        <f t="shared" si="49"/>
        <v>1.4285714285714285E-2</v>
      </c>
      <c r="T1274" s="12" t="s">
        <v>427</v>
      </c>
      <c r="U1274" s="11" t="s">
        <v>219</v>
      </c>
      <c r="V1274" s="13" t="s">
        <v>220</v>
      </c>
      <c r="W1274" s="11" t="s">
        <v>190</v>
      </c>
      <c r="X1274" s="9" t="s">
        <v>130</v>
      </c>
      <c r="Y1274" s="8">
        <v>10</v>
      </c>
      <c r="Z1274" s="14" t="s">
        <v>257</v>
      </c>
      <c r="AA1274" s="9" t="s">
        <v>418</v>
      </c>
      <c r="AB1274" s="9" t="s">
        <v>269</v>
      </c>
      <c r="AC1274" s="27" t="s">
        <v>275</v>
      </c>
      <c r="AD1274" s="21"/>
      <c r="AE1274" s="15"/>
      <c r="AF1274" s="15"/>
    </row>
    <row r="1275" spans="1:32" s="20" customFormat="1" ht="18" customHeight="1" x14ac:dyDescent="0.3">
      <c r="A1275" s="10" t="s">
        <v>98</v>
      </c>
      <c r="B1275" s="10">
        <v>0</v>
      </c>
      <c r="C1275" s="10">
        <v>0</v>
      </c>
      <c r="D1275" s="10">
        <v>0</v>
      </c>
      <c r="E1275" s="10">
        <v>0</v>
      </c>
      <c r="F1275" s="10">
        <v>0</v>
      </c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>
        <f t="shared" si="46"/>
        <v>0</v>
      </c>
      <c r="R1275" s="10">
        <v>4</v>
      </c>
      <c r="S1275" s="23">
        <f t="shared" si="49"/>
        <v>0</v>
      </c>
      <c r="T1275" s="12" t="s">
        <v>427</v>
      </c>
      <c r="U1275" s="11" t="s">
        <v>1765</v>
      </c>
      <c r="V1275" s="13" t="s">
        <v>448</v>
      </c>
      <c r="W1275" s="11" t="s">
        <v>199</v>
      </c>
      <c r="X1275" s="9" t="s">
        <v>160</v>
      </c>
      <c r="Y1275" s="8">
        <v>10</v>
      </c>
      <c r="Z1275" s="14" t="s">
        <v>344</v>
      </c>
      <c r="AA1275" s="9" t="s">
        <v>1761</v>
      </c>
      <c r="AB1275" s="9" t="s">
        <v>973</v>
      </c>
      <c r="AC1275" s="27" t="s">
        <v>310</v>
      </c>
      <c r="AD1275" s="21"/>
    </row>
    <row r="1276" spans="1:32" s="20" customFormat="1" ht="18.75" customHeight="1" x14ac:dyDescent="0.3">
      <c r="A1276" s="60" t="s">
        <v>122</v>
      </c>
      <c r="B1276" s="60">
        <v>9</v>
      </c>
      <c r="C1276" s="60">
        <v>20</v>
      </c>
      <c r="D1276" s="60">
        <v>26</v>
      </c>
      <c r="E1276" s="60">
        <v>20</v>
      </c>
      <c r="F1276" s="60">
        <v>26</v>
      </c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>
        <f>B1276+C1276+D1276+E1276+F1276</f>
        <v>101</v>
      </c>
      <c r="R1276" s="60">
        <v>1</v>
      </c>
      <c r="S1276" s="61">
        <f t="shared" ref="S1276:S1294" si="50">Q1276/142</f>
        <v>0.71126760563380287</v>
      </c>
      <c r="T1276" s="62" t="s">
        <v>779</v>
      </c>
      <c r="U1276" s="63" t="s">
        <v>1182</v>
      </c>
      <c r="V1276" s="64" t="s">
        <v>432</v>
      </c>
      <c r="W1276" s="63" t="s">
        <v>223</v>
      </c>
      <c r="X1276" s="65" t="s">
        <v>146</v>
      </c>
      <c r="Y1276" s="59">
        <v>11</v>
      </c>
      <c r="Z1276" s="66" t="s">
        <v>344</v>
      </c>
      <c r="AA1276" s="65" t="s">
        <v>1124</v>
      </c>
      <c r="AB1276" s="65" t="s">
        <v>228</v>
      </c>
      <c r="AC1276" s="67" t="s">
        <v>281</v>
      </c>
      <c r="AD1276" s="68" t="s">
        <v>2128</v>
      </c>
    </row>
    <row r="1277" spans="1:32" s="20" customFormat="1" ht="18.75" customHeight="1" x14ac:dyDescent="0.3">
      <c r="A1277" s="60" t="s">
        <v>122</v>
      </c>
      <c r="B1277" s="60">
        <v>1</v>
      </c>
      <c r="C1277" s="60">
        <v>15</v>
      </c>
      <c r="D1277" s="60">
        <v>29</v>
      </c>
      <c r="E1277" s="60">
        <v>20</v>
      </c>
      <c r="F1277" s="60">
        <v>32</v>
      </c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>
        <f t="shared" ref="Q1277:Q1294" si="51">B1277+C1277+D1277+E1277+F1277</f>
        <v>97</v>
      </c>
      <c r="R1277" s="60">
        <v>1</v>
      </c>
      <c r="S1277" s="61">
        <f t="shared" si="50"/>
        <v>0.68309859154929575</v>
      </c>
      <c r="T1277" s="62" t="s">
        <v>428</v>
      </c>
      <c r="U1277" s="63" t="s">
        <v>1523</v>
      </c>
      <c r="V1277" s="64" t="s">
        <v>505</v>
      </c>
      <c r="W1277" s="63" t="s">
        <v>192</v>
      </c>
      <c r="X1277" s="65" t="s">
        <v>153</v>
      </c>
      <c r="Y1277" s="59">
        <v>11</v>
      </c>
      <c r="Z1277" s="66" t="s">
        <v>398</v>
      </c>
      <c r="AA1277" s="65" t="s">
        <v>1470</v>
      </c>
      <c r="AB1277" s="65" t="s">
        <v>362</v>
      </c>
      <c r="AC1277" s="67" t="s">
        <v>226</v>
      </c>
      <c r="AD1277" s="68" t="s">
        <v>2128</v>
      </c>
    </row>
    <row r="1278" spans="1:32" s="20" customFormat="1" ht="18.75" customHeight="1" x14ac:dyDescent="0.3">
      <c r="A1278" s="60" t="s">
        <v>122</v>
      </c>
      <c r="B1278" s="60">
        <v>6</v>
      </c>
      <c r="C1278" s="60">
        <v>14</v>
      </c>
      <c r="D1278" s="60">
        <v>31</v>
      </c>
      <c r="E1278" s="60">
        <v>20</v>
      </c>
      <c r="F1278" s="60">
        <v>26</v>
      </c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>
        <f t="shared" si="51"/>
        <v>97</v>
      </c>
      <c r="R1278" s="60">
        <v>1</v>
      </c>
      <c r="S1278" s="61">
        <f t="shared" si="50"/>
        <v>0.68309859154929575</v>
      </c>
      <c r="T1278" s="62" t="s">
        <v>526</v>
      </c>
      <c r="U1278" s="63" t="s">
        <v>606</v>
      </c>
      <c r="V1278" s="64" t="s">
        <v>400</v>
      </c>
      <c r="W1278" s="63" t="s">
        <v>607</v>
      </c>
      <c r="X1278" s="65" t="s">
        <v>133</v>
      </c>
      <c r="Y1278" s="59">
        <v>11</v>
      </c>
      <c r="Z1278" s="66" t="s">
        <v>344</v>
      </c>
      <c r="AA1278" s="65" t="s">
        <v>529</v>
      </c>
      <c r="AB1278" s="65" t="s">
        <v>381</v>
      </c>
      <c r="AC1278" s="67" t="s">
        <v>178</v>
      </c>
      <c r="AD1278" s="68" t="s">
        <v>2128</v>
      </c>
    </row>
    <row r="1279" spans="1:32" ht="18.75" customHeight="1" x14ac:dyDescent="0.3">
      <c r="A1279" s="60" t="s">
        <v>122</v>
      </c>
      <c r="B1279" s="60">
        <v>6</v>
      </c>
      <c r="C1279" s="60">
        <v>21</v>
      </c>
      <c r="D1279" s="60">
        <v>27</v>
      </c>
      <c r="E1279" s="60">
        <v>20</v>
      </c>
      <c r="F1279" s="60">
        <v>21</v>
      </c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>
        <f t="shared" si="51"/>
        <v>95</v>
      </c>
      <c r="R1279" s="60">
        <v>1</v>
      </c>
      <c r="S1279" s="61">
        <f t="shared" si="50"/>
        <v>0.66901408450704225</v>
      </c>
      <c r="T1279" s="60" t="s">
        <v>428</v>
      </c>
      <c r="U1279" s="69" t="s">
        <v>1759</v>
      </c>
      <c r="V1279" s="69" t="s">
        <v>416</v>
      </c>
      <c r="W1279" s="69" t="s">
        <v>192</v>
      </c>
      <c r="X1279" s="70" t="s">
        <v>161</v>
      </c>
      <c r="Y1279" s="59">
        <v>11</v>
      </c>
      <c r="Z1279" s="71" t="s">
        <v>262</v>
      </c>
      <c r="AA1279" s="70" t="s">
        <v>1740</v>
      </c>
      <c r="AB1279" s="70" t="s">
        <v>1153</v>
      </c>
      <c r="AC1279" s="70" t="s">
        <v>433</v>
      </c>
      <c r="AD1279" s="38" t="s">
        <v>2093</v>
      </c>
      <c r="AE1279" s="20"/>
      <c r="AF1279" s="20"/>
    </row>
    <row r="1280" spans="1:32" ht="18.75" customHeight="1" x14ac:dyDescent="0.3">
      <c r="A1280" s="60" t="s">
        <v>127</v>
      </c>
      <c r="B1280" s="60">
        <v>6</v>
      </c>
      <c r="C1280" s="60">
        <v>16</v>
      </c>
      <c r="D1280" s="60">
        <v>29</v>
      </c>
      <c r="E1280" s="60">
        <v>20</v>
      </c>
      <c r="F1280" s="60">
        <v>23</v>
      </c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>
        <f t="shared" si="51"/>
        <v>94</v>
      </c>
      <c r="R1280" s="60">
        <v>1</v>
      </c>
      <c r="S1280" s="61">
        <f t="shared" si="50"/>
        <v>0.6619718309859155</v>
      </c>
      <c r="T1280" s="60" t="s">
        <v>428</v>
      </c>
      <c r="U1280" s="69" t="s">
        <v>188</v>
      </c>
      <c r="V1280" s="69" t="s">
        <v>189</v>
      </c>
      <c r="W1280" s="69" t="s">
        <v>190</v>
      </c>
      <c r="X1280" s="70" t="s">
        <v>130</v>
      </c>
      <c r="Y1280" s="59">
        <v>11</v>
      </c>
      <c r="Z1280" s="71" t="s">
        <v>175</v>
      </c>
      <c r="AA1280" s="70" t="s">
        <v>418</v>
      </c>
      <c r="AB1280" s="70" t="s">
        <v>269</v>
      </c>
      <c r="AC1280" s="70" t="s">
        <v>275</v>
      </c>
      <c r="AD1280" s="38" t="s">
        <v>2093</v>
      </c>
      <c r="AE1280" s="15"/>
      <c r="AF1280" s="15"/>
    </row>
    <row r="1281" spans="1:32" ht="18.75" customHeight="1" x14ac:dyDescent="0.3">
      <c r="A1281" s="60" t="s">
        <v>122</v>
      </c>
      <c r="B1281" s="60">
        <v>3</v>
      </c>
      <c r="C1281" s="60">
        <v>11</v>
      </c>
      <c r="D1281" s="60">
        <v>27</v>
      </c>
      <c r="E1281" s="60">
        <v>20</v>
      </c>
      <c r="F1281" s="60">
        <v>32</v>
      </c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>
        <f t="shared" si="51"/>
        <v>93</v>
      </c>
      <c r="R1281" s="60">
        <v>1</v>
      </c>
      <c r="S1281" s="61">
        <f t="shared" si="50"/>
        <v>0.65492957746478875</v>
      </c>
      <c r="T1281" s="60" t="s">
        <v>428</v>
      </c>
      <c r="U1281" s="69" t="s">
        <v>1694</v>
      </c>
      <c r="V1281" s="69" t="s">
        <v>301</v>
      </c>
      <c r="W1281" s="69" t="s">
        <v>192</v>
      </c>
      <c r="X1281" s="70" t="s">
        <v>2081</v>
      </c>
      <c r="Y1281" s="59">
        <v>11</v>
      </c>
      <c r="Z1281" s="71" t="s">
        <v>272</v>
      </c>
      <c r="AA1281" s="70" t="s">
        <v>1722</v>
      </c>
      <c r="AB1281" s="70" t="s">
        <v>198</v>
      </c>
      <c r="AC1281" s="70" t="s">
        <v>610</v>
      </c>
      <c r="AD1281" s="38" t="s">
        <v>2093</v>
      </c>
      <c r="AE1281" s="20"/>
      <c r="AF1281" s="20"/>
    </row>
    <row r="1282" spans="1:32" ht="18.75" customHeight="1" x14ac:dyDescent="0.3">
      <c r="A1282" s="60" t="s">
        <v>128</v>
      </c>
      <c r="B1282" s="60">
        <v>3</v>
      </c>
      <c r="C1282" s="60">
        <v>15</v>
      </c>
      <c r="D1282" s="60">
        <v>30</v>
      </c>
      <c r="E1282" s="60">
        <v>19</v>
      </c>
      <c r="F1282" s="60">
        <v>20</v>
      </c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>
        <f t="shared" si="51"/>
        <v>87</v>
      </c>
      <c r="R1282" s="60">
        <v>2</v>
      </c>
      <c r="S1282" s="61">
        <f t="shared" si="50"/>
        <v>0.61267605633802813</v>
      </c>
      <c r="T1282" s="60" t="s">
        <v>426</v>
      </c>
      <c r="U1282" s="69" t="s">
        <v>191</v>
      </c>
      <c r="V1282" s="69" t="s">
        <v>186</v>
      </c>
      <c r="W1282" s="69" t="s">
        <v>192</v>
      </c>
      <c r="X1282" s="70" t="s">
        <v>130</v>
      </c>
      <c r="Y1282" s="59">
        <v>11</v>
      </c>
      <c r="Z1282" s="71" t="s">
        <v>193</v>
      </c>
      <c r="AA1282" s="70" t="s">
        <v>418</v>
      </c>
      <c r="AB1282" s="70" t="s">
        <v>416</v>
      </c>
      <c r="AC1282" s="70" t="s">
        <v>190</v>
      </c>
      <c r="AD1282" s="68" t="s">
        <v>2128</v>
      </c>
      <c r="AE1282" s="15"/>
      <c r="AF1282" s="15"/>
    </row>
    <row r="1283" spans="1:32" ht="18.75" customHeight="1" x14ac:dyDescent="0.3">
      <c r="A1283" s="60" t="s">
        <v>122</v>
      </c>
      <c r="B1283" s="60">
        <v>0</v>
      </c>
      <c r="C1283" s="60">
        <v>18</v>
      </c>
      <c r="D1283" s="60">
        <v>25</v>
      </c>
      <c r="E1283" s="60">
        <v>20</v>
      </c>
      <c r="F1283" s="60">
        <v>24</v>
      </c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>
        <f t="shared" si="51"/>
        <v>87</v>
      </c>
      <c r="R1283" s="60">
        <v>1</v>
      </c>
      <c r="S1283" s="61">
        <f t="shared" si="50"/>
        <v>0.61267605633802813</v>
      </c>
      <c r="T1283" s="60" t="s">
        <v>428</v>
      </c>
      <c r="U1283" s="69" t="s">
        <v>1207</v>
      </c>
      <c r="V1283" s="69" t="s">
        <v>247</v>
      </c>
      <c r="W1283" s="69" t="s">
        <v>223</v>
      </c>
      <c r="X1283" s="70" t="s">
        <v>147</v>
      </c>
      <c r="Y1283" s="59">
        <v>11</v>
      </c>
      <c r="Z1283" s="71" t="s">
        <v>262</v>
      </c>
      <c r="AA1283" s="70" t="s">
        <v>1184</v>
      </c>
      <c r="AB1283" s="70" t="s">
        <v>362</v>
      </c>
      <c r="AC1283" s="70" t="s">
        <v>192</v>
      </c>
      <c r="AD1283" s="68" t="s">
        <v>2128</v>
      </c>
      <c r="AE1283" s="20"/>
      <c r="AF1283" s="20"/>
    </row>
    <row r="1284" spans="1:32" ht="18.75" customHeight="1" x14ac:dyDescent="0.3">
      <c r="A1284" s="60" t="s">
        <v>125</v>
      </c>
      <c r="B1284" s="60">
        <v>0</v>
      </c>
      <c r="C1284" s="60">
        <v>12</v>
      </c>
      <c r="D1284" s="60">
        <v>15</v>
      </c>
      <c r="E1284" s="60">
        <v>18</v>
      </c>
      <c r="F1284" s="60">
        <v>40</v>
      </c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>
        <f t="shared" si="51"/>
        <v>85</v>
      </c>
      <c r="R1284" s="60">
        <v>1</v>
      </c>
      <c r="S1284" s="61">
        <f t="shared" si="50"/>
        <v>0.59859154929577463</v>
      </c>
      <c r="T1284" s="60" t="s">
        <v>428</v>
      </c>
      <c r="U1284" s="69" t="s">
        <v>816</v>
      </c>
      <c r="V1284" s="69" t="s">
        <v>173</v>
      </c>
      <c r="W1284" s="69" t="s">
        <v>931</v>
      </c>
      <c r="X1284" s="70" t="s">
        <v>148</v>
      </c>
      <c r="Y1284" s="59">
        <v>11</v>
      </c>
      <c r="Z1284" s="71" t="s">
        <v>1217</v>
      </c>
      <c r="AA1284" s="70" t="s">
        <v>510</v>
      </c>
      <c r="AB1284" s="70"/>
      <c r="AC1284" s="70"/>
      <c r="AD1284" s="68" t="s">
        <v>2128</v>
      </c>
      <c r="AE1284" s="15"/>
      <c r="AF1284" s="15"/>
    </row>
    <row r="1285" spans="1:32" ht="18.75" customHeight="1" x14ac:dyDescent="0.3">
      <c r="A1285" s="60" t="s">
        <v>126</v>
      </c>
      <c r="B1285" s="60">
        <v>3</v>
      </c>
      <c r="C1285" s="60">
        <v>21</v>
      </c>
      <c r="D1285" s="60">
        <v>29</v>
      </c>
      <c r="E1285" s="60">
        <v>20</v>
      </c>
      <c r="F1285" s="60">
        <v>12</v>
      </c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>
        <f t="shared" si="51"/>
        <v>85</v>
      </c>
      <c r="R1285" s="60">
        <v>3</v>
      </c>
      <c r="S1285" s="61">
        <f t="shared" si="50"/>
        <v>0.59859154929577463</v>
      </c>
      <c r="T1285" s="60" t="s">
        <v>426</v>
      </c>
      <c r="U1285" s="69" t="s">
        <v>185</v>
      </c>
      <c r="V1285" s="69" t="s">
        <v>186</v>
      </c>
      <c r="W1285" s="69" t="s">
        <v>187</v>
      </c>
      <c r="X1285" s="70" t="s">
        <v>130</v>
      </c>
      <c r="Y1285" s="59">
        <v>11</v>
      </c>
      <c r="Z1285" s="71" t="s">
        <v>175</v>
      </c>
      <c r="AA1285" s="70" t="s">
        <v>418</v>
      </c>
      <c r="AB1285" s="70" t="s">
        <v>269</v>
      </c>
      <c r="AC1285" s="70" t="s">
        <v>275</v>
      </c>
      <c r="AD1285" s="68" t="s">
        <v>2128</v>
      </c>
      <c r="AE1285" s="15"/>
      <c r="AF1285" s="15"/>
    </row>
    <row r="1286" spans="1:32" ht="18.75" customHeight="1" x14ac:dyDescent="0.3">
      <c r="A1286" s="60" t="s">
        <v>126</v>
      </c>
      <c r="B1286" s="60">
        <v>3</v>
      </c>
      <c r="C1286" s="60">
        <v>8</v>
      </c>
      <c r="D1286" s="60">
        <v>15</v>
      </c>
      <c r="E1286" s="60">
        <v>20</v>
      </c>
      <c r="F1286" s="60">
        <v>38</v>
      </c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>
        <f t="shared" si="51"/>
        <v>84</v>
      </c>
      <c r="R1286" s="60">
        <v>2</v>
      </c>
      <c r="S1286" s="61">
        <f t="shared" si="50"/>
        <v>0.59154929577464788</v>
      </c>
      <c r="T1286" s="60" t="s">
        <v>426</v>
      </c>
      <c r="U1286" s="69" t="s">
        <v>1226</v>
      </c>
      <c r="V1286" s="69" t="s">
        <v>387</v>
      </c>
      <c r="W1286" s="69" t="s">
        <v>214</v>
      </c>
      <c r="X1286" s="70" t="s">
        <v>148</v>
      </c>
      <c r="Y1286" s="59">
        <v>11</v>
      </c>
      <c r="Z1286" s="71" t="s">
        <v>1227</v>
      </c>
      <c r="AA1286" s="70" t="s">
        <v>510</v>
      </c>
      <c r="AB1286" s="70"/>
      <c r="AC1286" s="70"/>
      <c r="AD1286" s="38" t="s">
        <v>2093</v>
      </c>
      <c r="AE1286" s="15"/>
      <c r="AF1286" s="15"/>
    </row>
    <row r="1287" spans="1:32" ht="18.75" customHeight="1" x14ac:dyDescent="0.3">
      <c r="A1287" s="60" t="s">
        <v>122</v>
      </c>
      <c r="B1287" s="60">
        <v>3</v>
      </c>
      <c r="C1287" s="60">
        <v>15</v>
      </c>
      <c r="D1287" s="60">
        <v>29</v>
      </c>
      <c r="E1287" s="60">
        <v>20</v>
      </c>
      <c r="F1287" s="60">
        <v>11</v>
      </c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>
        <f t="shared" si="51"/>
        <v>78</v>
      </c>
      <c r="R1287" s="60">
        <v>4</v>
      </c>
      <c r="S1287" s="61">
        <f t="shared" si="50"/>
        <v>0.54929577464788737</v>
      </c>
      <c r="T1287" s="60" t="s">
        <v>427</v>
      </c>
      <c r="U1287" s="69" t="s">
        <v>172</v>
      </c>
      <c r="V1287" s="69" t="s">
        <v>173</v>
      </c>
      <c r="W1287" s="69" t="s">
        <v>174</v>
      </c>
      <c r="X1287" s="70" t="s">
        <v>130</v>
      </c>
      <c r="Y1287" s="59">
        <v>11</v>
      </c>
      <c r="Z1287" s="71" t="s">
        <v>175</v>
      </c>
      <c r="AA1287" s="70" t="s">
        <v>418</v>
      </c>
      <c r="AB1287" s="70" t="s">
        <v>269</v>
      </c>
      <c r="AC1287" s="70" t="s">
        <v>275</v>
      </c>
      <c r="AD1287" s="68" t="s">
        <v>2128</v>
      </c>
      <c r="AE1287" s="15"/>
      <c r="AF1287" s="15"/>
    </row>
    <row r="1288" spans="1:32" ht="18.75" customHeight="1" x14ac:dyDescent="0.3">
      <c r="A1288" s="60" t="s">
        <v>124</v>
      </c>
      <c r="B1288" s="60">
        <v>3</v>
      </c>
      <c r="C1288" s="60">
        <v>16</v>
      </c>
      <c r="D1288" s="60">
        <v>24</v>
      </c>
      <c r="E1288" s="60">
        <v>20</v>
      </c>
      <c r="F1288" s="60">
        <v>9</v>
      </c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>
        <f t="shared" si="51"/>
        <v>72</v>
      </c>
      <c r="R1288" s="60">
        <v>5</v>
      </c>
      <c r="S1288" s="61">
        <f t="shared" si="50"/>
        <v>0.50704225352112675</v>
      </c>
      <c r="T1288" s="60" t="s">
        <v>427</v>
      </c>
      <c r="U1288" s="69" t="s">
        <v>179</v>
      </c>
      <c r="V1288" s="69" t="s">
        <v>180</v>
      </c>
      <c r="W1288" s="69" t="s">
        <v>181</v>
      </c>
      <c r="X1288" s="70" t="s">
        <v>130</v>
      </c>
      <c r="Y1288" s="59">
        <v>11</v>
      </c>
      <c r="Z1288" s="71" t="s">
        <v>175</v>
      </c>
      <c r="AA1288" s="70" t="s">
        <v>418</v>
      </c>
      <c r="AB1288" s="70" t="s">
        <v>269</v>
      </c>
      <c r="AC1288" s="70" t="s">
        <v>275</v>
      </c>
      <c r="AD1288" s="68" t="s">
        <v>2128</v>
      </c>
      <c r="AE1288" s="15"/>
      <c r="AF1288" s="15"/>
    </row>
    <row r="1289" spans="1:32" ht="18.75" customHeight="1" x14ac:dyDescent="0.3">
      <c r="A1289" s="60" t="s">
        <v>122</v>
      </c>
      <c r="B1289" s="60">
        <v>4</v>
      </c>
      <c r="C1289" s="60">
        <v>12</v>
      </c>
      <c r="D1289" s="60">
        <v>23</v>
      </c>
      <c r="E1289" s="60">
        <v>20</v>
      </c>
      <c r="F1289" s="60">
        <v>13</v>
      </c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>
        <f t="shared" si="51"/>
        <v>72</v>
      </c>
      <c r="R1289" s="60">
        <v>1</v>
      </c>
      <c r="S1289" s="61">
        <f t="shared" si="50"/>
        <v>0.50704225352112675</v>
      </c>
      <c r="T1289" s="60" t="s">
        <v>428</v>
      </c>
      <c r="U1289" s="69" t="s">
        <v>1629</v>
      </c>
      <c r="V1289" s="69" t="s">
        <v>499</v>
      </c>
      <c r="W1289" s="69" t="s">
        <v>494</v>
      </c>
      <c r="X1289" s="70" t="s">
        <v>155</v>
      </c>
      <c r="Y1289" s="59">
        <v>11</v>
      </c>
      <c r="Z1289" s="71" t="s">
        <v>193</v>
      </c>
      <c r="AA1289" s="70" t="s">
        <v>1620</v>
      </c>
      <c r="AB1289" s="70" t="s">
        <v>538</v>
      </c>
      <c r="AC1289" s="70" t="s">
        <v>236</v>
      </c>
      <c r="AD1289" s="68" t="s">
        <v>2128</v>
      </c>
      <c r="AE1289" s="20"/>
      <c r="AF1289" s="20"/>
    </row>
    <row r="1290" spans="1:32" ht="18.75" customHeight="1" x14ac:dyDescent="0.3">
      <c r="A1290" s="60" t="s">
        <v>123</v>
      </c>
      <c r="B1290" s="60">
        <v>0</v>
      </c>
      <c r="C1290" s="60">
        <v>6</v>
      </c>
      <c r="D1290" s="60">
        <v>13</v>
      </c>
      <c r="E1290" s="60">
        <v>17</v>
      </c>
      <c r="F1290" s="60">
        <v>33</v>
      </c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>
        <f t="shared" si="51"/>
        <v>69</v>
      </c>
      <c r="R1290" s="60">
        <v>3</v>
      </c>
      <c r="S1290" s="61">
        <f t="shared" si="50"/>
        <v>0.4859154929577465</v>
      </c>
      <c r="T1290" s="60" t="s">
        <v>427</v>
      </c>
      <c r="U1290" s="69" t="s">
        <v>266</v>
      </c>
      <c r="V1290" s="69" t="s">
        <v>362</v>
      </c>
      <c r="W1290" s="69" t="s">
        <v>310</v>
      </c>
      <c r="X1290" s="70" t="s">
        <v>148</v>
      </c>
      <c r="Y1290" s="59">
        <v>11</v>
      </c>
      <c r="Z1290" s="71" t="s">
        <v>1217</v>
      </c>
      <c r="AA1290" s="70" t="s">
        <v>510</v>
      </c>
      <c r="AB1290" s="70"/>
      <c r="AC1290" s="70"/>
      <c r="AD1290" s="68" t="s">
        <v>2128</v>
      </c>
      <c r="AE1290" s="15"/>
      <c r="AF1290" s="15"/>
    </row>
    <row r="1291" spans="1:32" ht="18.75" customHeight="1" x14ac:dyDescent="0.3">
      <c r="A1291" s="60" t="s">
        <v>129</v>
      </c>
      <c r="B1291" s="60">
        <v>3</v>
      </c>
      <c r="C1291" s="60">
        <v>14</v>
      </c>
      <c r="D1291" s="60">
        <v>18</v>
      </c>
      <c r="E1291" s="60">
        <v>19</v>
      </c>
      <c r="F1291" s="60">
        <v>14</v>
      </c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>
        <f t="shared" si="51"/>
        <v>68</v>
      </c>
      <c r="R1291" s="60">
        <v>6</v>
      </c>
      <c r="S1291" s="61">
        <f t="shared" si="50"/>
        <v>0.47887323943661969</v>
      </c>
      <c r="T1291" s="60" t="s">
        <v>427</v>
      </c>
      <c r="U1291" s="69" t="s">
        <v>194</v>
      </c>
      <c r="V1291" s="69" t="s">
        <v>195</v>
      </c>
      <c r="W1291" s="69" t="s">
        <v>196</v>
      </c>
      <c r="X1291" s="70" t="s">
        <v>130</v>
      </c>
      <c r="Y1291" s="59">
        <v>11</v>
      </c>
      <c r="Z1291" s="71" t="s">
        <v>193</v>
      </c>
      <c r="AA1291" s="70" t="s">
        <v>418</v>
      </c>
      <c r="AB1291" s="70" t="s">
        <v>416</v>
      </c>
      <c r="AC1291" s="70" t="s">
        <v>190</v>
      </c>
      <c r="AD1291" s="68" t="s">
        <v>2128</v>
      </c>
      <c r="AE1291" s="15"/>
      <c r="AF1291" s="15"/>
    </row>
    <row r="1292" spans="1:32" x14ac:dyDescent="0.3">
      <c r="A1292" s="60" t="s">
        <v>122</v>
      </c>
      <c r="B1292" s="60">
        <v>0</v>
      </c>
      <c r="C1292" s="60">
        <v>9</v>
      </c>
      <c r="D1292" s="60">
        <v>16</v>
      </c>
      <c r="E1292" s="60">
        <v>18</v>
      </c>
      <c r="F1292" s="60">
        <v>22</v>
      </c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>
        <f t="shared" si="51"/>
        <v>65</v>
      </c>
      <c r="R1292" s="60">
        <v>1</v>
      </c>
      <c r="S1292" s="61">
        <f t="shared" si="50"/>
        <v>0.45774647887323944</v>
      </c>
      <c r="T1292" s="60" t="s">
        <v>426</v>
      </c>
      <c r="U1292" s="69" t="s">
        <v>1972</v>
      </c>
      <c r="V1292" s="69" t="s">
        <v>362</v>
      </c>
      <c r="W1292" s="69" t="s">
        <v>294</v>
      </c>
      <c r="X1292" s="70" t="s">
        <v>166</v>
      </c>
      <c r="Y1292" s="59">
        <v>11</v>
      </c>
      <c r="Z1292" s="71" t="s">
        <v>398</v>
      </c>
      <c r="AA1292" s="70" t="s">
        <v>1965</v>
      </c>
      <c r="AB1292" s="70" t="s">
        <v>381</v>
      </c>
      <c r="AC1292" s="70" t="s">
        <v>187</v>
      </c>
      <c r="AD1292" s="68" t="s">
        <v>2128</v>
      </c>
      <c r="AE1292" s="20"/>
      <c r="AF1292" s="20"/>
    </row>
    <row r="1293" spans="1:32" ht="19.5" customHeight="1" x14ac:dyDescent="0.3">
      <c r="A1293" s="60" t="s">
        <v>122</v>
      </c>
      <c r="B1293" s="60">
        <v>9</v>
      </c>
      <c r="C1293" s="60">
        <v>0</v>
      </c>
      <c r="D1293" s="60">
        <v>27</v>
      </c>
      <c r="E1293" s="60">
        <v>11</v>
      </c>
      <c r="F1293" s="60">
        <v>16</v>
      </c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>
        <f t="shared" si="51"/>
        <v>63</v>
      </c>
      <c r="R1293" s="60">
        <v>1</v>
      </c>
      <c r="S1293" s="61">
        <f t="shared" si="50"/>
        <v>0.44366197183098594</v>
      </c>
      <c r="T1293" s="60" t="s">
        <v>426</v>
      </c>
      <c r="U1293" s="69" t="s">
        <v>1820</v>
      </c>
      <c r="V1293" s="69" t="s">
        <v>198</v>
      </c>
      <c r="W1293" s="69" t="s">
        <v>378</v>
      </c>
      <c r="X1293" s="70" t="s">
        <v>163</v>
      </c>
      <c r="Y1293" s="55">
        <v>11</v>
      </c>
      <c r="Z1293" s="71" t="s">
        <v>344</v>
      </c>
      <c r="AA1293" s="70" t="s">
        <v>1820</v>
      </c>
      <c r="AB1293" s="70" t="s">
        <v>1821</v>
      </c>
      <c r="AC1293" s="70" t="s">
        <v>275</v>
      </c>
      <c r="AD1293" s="68" t="s">
        <v>2128</v>
      </c>
      <c r="AE1293" s="20"/>
      <c r="AF1293" s="20"/>
    </row>
    <row r="1294" spans="1:32" ht="19.5" customHeight="1" x14ac:dyDescent="0.3">
      <c r="A1294" s="60">
        <v>141007</v>
      </c>
      <c r="B1294" s="60">
        <v>0</v>
      </c>
      <c r="C1294" s="60">
        <v>18</v>
      </c>
      <c r="D1294" s="60">
        <v>21</v>
      </c>
      <c r="E1294" s="60">
        <v>18</v>
      </c>
      <c r="F1294" s="60">
        <v>0</v>
      </c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>
        <f t="shared" si="51"/>
        <v>57</v>
      </c>
      <c r="R1294" s="60">
        <v>1</v>
      </c>
      <c r="S1294" s="61">
        <f t="shared" si="50"/>
        <v>0.40140845070422537</v>
      </c>
      <c r="T1294" s="60" t="s">
        <v>426</v>
      </c>
      <c r="U1294" s="69" t="s">
        <v>1661</v>
      </c>
      <c r="V1294" s="69" t="s">
        <v>217</v>
      </c>
      <c r="W1294" s="69" t="s">
        <v>187</v>
      </c>
      <c r="X1294" s="70" t="s">
        <v>156</v>
      </c>
      <c r="Y1294" s="55">
        <v>11</v>
      </c>
      <c r="Z1294" s="71" t="s">
        <v>398</v>
      </c>
      <c r="AA1294" s="70" t="s">
        <v>1654</v>
      </c>
      <c r="AB1294" s="70" t="s">
        <v>1655</v>
      </c>
      <c r="AC1294" s="70" t="s">
        <v>626</v>
      </c>
      <c r="AD1294" s="68" t="s">
        <v>2128</v>
      </c>
      <c r="AE1294" s="15"/>
      <c r="AF1294" s="20"/>
    </row>
    <row r="1295" spans="1:32" x14ac:dyDescent="0.3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68"/>
      <c r="T1295" s="68"/>
      <c r="U1295" s="72" t="s">
        <v>2083</v>
      </c>
      <c r="V1295" s="72" t="s">
        <v>225</v>
      </c>
      <c r="W1295" s="72" t="s">
        <v>322</v>
      </c>
      <c r="X1295" s="72" t="s">
        <v>160</v>
      </c>
      <c r="Y1295" s="55">
        <v>11</v>
      </c>
      <c r="Z1295" s="73"/>
      <c r="AA1295" s="72"/>
      <c r="AB1295" s="37"/>
      <c r="AC1295" s="37"/>
      <c r="AD1295" s="38" t="s">
        <v>2093</v>
      </c>
    </row>
    <row r="1296" spans="1:32" x14ac:dyDescent="0.3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6"/>
      <c r="S1296" s="74"/>
      <c r="T1296" s="60"/>
      <c r="U1296" s="75" t="s">
        <v>2079</v>
      </c>
      <c r="V1296" s="75" t="s">
        <v>2080</v>
      </c>
      <c r="W1296" s="75" t="s">
        <v>226</v>
      </c>
      <c r="X1296" s="76" t="s">
        <v>144</v>
      </c>
      <c r="Y1296" s="55">
        <v>11</v>
      </c>
      <c r="Z1296" s="55"/>
      <c r="AA1296" s="75"/>
      <c r="AB1296" s="37"/>
      <c r="AC1296" s="37"/>
      <c r="AD1296" s="38" t="s">
        <v>2093</v>
      </c>
    </row>
    <row r="1297" spans="1:32" x14ac:dyDescent="0.3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68"/>
      <c r="T1297" s="68"/>
      <c r="U1297" s="72" t="s">
        <v>2087</v>
      </c>
      <c r="V1297" s="72" t="s">
        <v>892</v>
      </c>
      <c r="W1297" s="72" t="s">
        <v>187</v>
      </c>
      <c r="X1297" s="72" t="s">
        <v>166</v>
      </c>
      <c r="Y1297" s="55">
        <v>11</v>
      </c>
      <c r="Z1297" s="73"/>
      <c r="AA1297" s="72"/>
      <c r="AB1297" s="37"/>
      <c r="AC1297" s="37"/>
      <c r="AD1297" s="38" t="s">
        <v>2093</v>
      </c>
    </row>
    <row r="1298" spans="1:32" x14ac:dyDescent="0.3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68"/>
      <c r="T1298" s="68"/>
      <c r="U1298" s="72" t="s">
        <v>2082</v>
      </c>
      <c r="V1298" s="72" t="s">
        <v>450</v>
      </c>
      <c r="W1298" s="72" t="s">
        <v>218</v>
      </c>
      <c r="X1298" s="72" t="s">
        <v>155</v>
      </c>
      <c r="Y1298" s="55">
        <v>11</v>
      </c>
      <c r="Z1298" s="73"/>
      <c r="AA1298" s="72"/>
      <c r="AB1298" s="37"/>
      <c r="AC1298" s="37"/>
      <c r="AD1298" s="38" t="s">
        <v>2093</v>
      </c>
    </row>
    <row r="1299" spans="1:32" x14ac:dyDescent="0.3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68"/>
      <c r="T1299" s="68"/>
      <c r="U1299" s="72" t="s">
        <v>2089</v>
      </c>
      <c r="V1299" s="72" t="s">
        <v>265</v>
      </c>
      <c r="W1299" s="72" t="s">
        <v>401</v>
      </c>
      <c r="X1299" s="72" t="s">
        <v>153</v>
      </c>
      <c r="Y1299" s="55">
        <v>11</v>
      </c>
      <c r="Z1299" s="73"/>
      <c r="AA1299" s="72"/>
      <c r="AB1299" s="37"/>
      <c r="AC1299" s="37"/>
      <c r="AD1299" s="38" t="s">
        <v>2093</v>
      </c>
    </row>
    <row r="1300" spans="1:32" x14ac:dyDescent="0.3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6"/>
      <c r="S1300" s="74"/>
      <c r="T1300" s="60"/>
      <c r="U1300" s="75" t="s">
        <v>2078</v>
      </c>
      <c r="V1300" s="75" t="s">
        <v>247</v>
      </c>
      <c r="W1300" s="75" t="s">
        <v>417</v>
      </c>
      <c r="X1300" s="76" t="s">
        <v>135</v>
      </c>
      <c r="Y1300" s="55">
        <v>11</v>
      </c>
      <c r="Z1300" s="55"/>
      <c r="AA1300" s="75"/>
      <c r="AB1300" s="37"/>
      <c r="AC1300" s="37"/>
      <c r="AD1300" s="38" t="s">
        <v>2092</v>
      </c>
    </row>
    <row r="1301" spans="1:32" x14ac:dyDescent="0.3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68"/>
      <c r="T1301" s="68"/>
      <c r="U1301" s="72" t="s">
        <v>2090</v>
      </c>
      <c r="V1301" s="72" t="s">
        <v>180</v>
      </c>
      <c r="W1301" s="72" t="s">
        <v>190</v>
      </c>
      <c r="X1301" s="72" t="s">
        <v>148</v>
      </c>
      <c r="Y1301" s="55">
        <v>11</v>
      </c>
      <c r="Z1301" s="73"/>
      <c r="AA1301" s="72"/>
      <c r="AB1301" s="37"/>
      <c r="AC1301" s="37"/>
      <c r="AD1301" s="38" t="s">
        <v>2093</v>
      </c>
    </row>
    <row r="1302" spans="1:32" x14ac:dyDescent="0.3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68"/>
      <c r="T1302" s="68"/>
      <c r="U1302" s="72" t="s">
        <v>2084</v>
      </c>
      <c r="V1302" s="72" t="s">
        <v>2085</v>
      </c>
      <c r="W1302" s="72" t="s">
        <v>2086</v>
      </c>
      <c r="X1302" s="72" t="s">
        <v>155</v>
      </c>
      <c r="Y1302" s="55">
        <v>11</v>
      </c>
      <c r="Z1302" s="73"/>
      <c r="AA1302" s="72"/>
      <c r="AB1302" s="37"/>
      <c r="AC1302" s="37"/>
      <c r="AD1302" s="38" t="s">
        <v>2093</v>
      </c>
    </row>
    <row r="1303" spans="1:32" x14ac:dyDescent="0.3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40"/>
      <c r="S1303" s="74"/>
      <c r="T1303" s="77"/>
      <c r="U1303" s="72" t="s">
        <v>351</v>
      </c>
      <c r="V1303" s="72" t="s">
        <v>245</v>
      </c>
      <c r="W1303" s="72" t="s">
        <v>347</v>
      </c>
      <c r="X1303" s="76" t="s">
        <v>158</v>
      </c>
      <c r="Y1303" s="55">
        <v>11</v>
      </c>
      <c r="Z1303" s="73"/>
      <c r="AA1303" s="72"/>
      <c r="AB1303" s="37"/>
      <c r="AC1303" s="37"/>
      <c r="AD1303" s="38" t="s">
        <v>2093</v>
      </c>
    </row>
    <row r="1304" spans="1:32" x14ac:dyDescent="0.3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68"/>
      <c r="T1304" s="68"/>
      <c r="U1304" s="72" t="s">
        <v>1922</v>
      </c>
      <c r="V1304" s="72" t="s">
        <v>892</v>
      </c>
      <c r="W1304" s="72" t="s">
        <v>218</v>
      </c>
      <c r="X1304" s="72" t="s">
        <v>2091</v>
      </c>
      <c r="Y1304" s="55">
        <v>11</v>
      </c>
      <c r="Z1304" s="73"/>
      <c r="AA1304" s="72"/>
      <c r="AB1304" s="37"/>
      <c r="AC1304" s="37"/>
      <c r="AD1304" s="38" t="s">
        <v>2093</v>
      </c>
    </row>
    <row r="1305" spans="1:32" x14ac:dyDescent="0.3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68"/>
      <c r="T1305" s="68"/>
      <c r="U1305" s="72" t="s">
        <v>311</v>
      </c>
      <c r="V1305" s="72" t="s">
        <v>265</v>
      </c>
      <c r="W1305" s="72" t="s">
        <v>322</v>
      </c>
      <c r="X1305" s="72" t="s">
        <v>153</v>
      </c>
      <c r="Y1305" s="55">
        <v>11</v>
      </c>
      <c r="Z1305" s="73"/>
      <c r="AA1305" s="72"/>
      <c r="AB1305" s="37"/>
      <c r="AC1305" s="37"/>
      <c r="AD1305" s="38" t="s">
        <v>2093</v>
      </c>
    </row>
    <row r="1306" spans="1:32" x14ac:dyDescent="0.3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68"/>
      <c r="T1306" s="68"/>
      <c r="U1306" s="72" t="s">
        <v>2088</v>
      </c>
      <c r="V1306" s="72" t="s">
        <v>450</v>
      </c>
      <c r="W1306" s="72" t="s">
        <v>277</v>
      </c>
      <c r="X1306" s="72" t="s">
        <v>153</v>
      </c>
      <c r="Y1306" s="55">
        <v>11</v>
      </c>
      <c r="Z1306" s="73"/>
      <c r="AA1306" s="72"/>
      <c r="AB1306" s="37"/>
      <c r="AC1306" s="37"/>
      <c r="AD1306" s="38" t="s">
        <v>2093</v>
      </c>
    </row>
    <row r="1307" spans="1:32" x14ac:dyDescent="0.3">
      <c r="A1307" s="10" t="s">
        <v>124</v>
      </c>
      <c r="B1307" s="10">
        <v>3</v>
      </c>
      <c r="C1307" s="10">
        <v>8</v>
      </c>
      <c r="D1307" s="10">
        <v>11</v>
      </c>
      <c r="E1307" s="10">
        <v>20</v>
      </c>
      <c r="F1307" s="10">
        <v>12</v>
      </c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>
        <f>B1307+C1307+D1307+E1307+F1307</f>
        <v>54</v>
      </c>
      <c r="R1307" s="10">
        <v>1</v>
      </c>
      <c r="S1307" s="23">
        <f t="shared" ref="S1307:S1341" si="52">Q1307/142</f>
        <v>0.38028169014084506</v>
      </c>
      <c r="T1307" s="10" t="s">
        <v>427</v>
      </c>
      <c r="U1307" s="16" t="s">
        <v>2071</v>
      </c>
      <c r="V1307" s="16" t="s">
        <v>209</v>
      </c>
      <c r="W1307" s="16" t="s">
        <v>310</v>
      </c>
      <c r="X1307" s="19" t="s">
        <v>169</v>
      </c>
      <c r="Y1307" s="17">
        <v>11</v>
      </c>
      <c r="Z1307" s="18" t="s">
        <v>262</v>
      </c>
      <c r="AA1307" s="19" t="s">
        <v>2072</v>
      </c>
      <c r="AB1307" s="19" t="s">
        <v>432</v>
      </c>
      <c r="AC1307" s="19" t="s">
        <v>417</v>
      </c>
      <c r="AD1307" s="21"/>
      <c r="AE1307" s="15"/>
      <c r="AF1307" s="15"/>
    </row>
    <row r="1308" spans="1:32" x14ac:dyDescent="0.3">
      <c r="A1308" s="10" t="s">
        <v>125</v>
      </c>
      <c r="B1308" s="10">
        <v>6</v>
      </c>
      <c r="C1308" s="10">
        <v>9</v>
      </c>
      <c r="D1308" s="10">
        <v>18</v>
      </c>
      <c r="E1308" s="10">
        <v>19</v>
      </c>
      <c r="F1308" s="10">
        <v>0</v>
      </c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>
        <f t="shared" ref="Q1308:Q1341" si="53">B1308+C1308+D1308+E1308+F1308</f>
        <v>52</v>
      </c>
      <c r="R1308" s="10">
        <v>2</v>
      </c>
      <c r="S1308" s="23">
        <f t="shared" si="52"/>
        <v>0.36619718309859156</v>
      </c>
      <c r="T1308" s="10" t="s">
        <v>427</v>
      </c>
      <c r="U1308" s="16" t="s">
        <v>455</v>
      </c>
      <c r="V1308" s="16" t="s">
        <v>524</v>
      </c>
      <c r="W1308" s="16" t="s">
        <v>192</v>
      </c>
      <c r="X1308" s="19" t="s">
        <v>155</v>
      </c>
      <c r="Y1308" s="17">
        <v>11</v>
      </c>
      <c r="Z1308" s="18" t="s">
        <v>193</v>
      </c>
      <c r="AA1308" s="19" t="s">
        <v>1620</v>
      </c>
      <c r="AB1308" s="19" t="s">
        <v>538</v>
      </c>
      <c r="AC1308" s="19" t="s">
        <v>236</v>
      </c>
      <c r="AD1308" s="21"/>
      <c r="AE1308" s="20"/>
      <c r="AF1308" s="20"/>
    </row>
    <row r="1309" spans="1:32" x14ac:dyDescent="0.3">
      <c r="A1309" s="10" t="s">
        <v>123</v>
      </c>
      <c r="B1309" s="10">
        <v>3</v>
      </c>
      <c r="C1309" s="10">
        <v>7</v>
      </c>
      <c r="D1309" s="10">
        <v>20</v>
      </c>
      <c r="E1309" s="10">
        <v>14</v>
      </c>
      <c r="F1309" s="10">
        <v>8</v>
      </c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>
        <f t="shared" si="53"/>
        <v>52</v>
      </c>
      <c r="R1309" s="10">
        <v>2</v>
      </c>
      <c r="S1309" s="23">
        <f t="shared" si="52"/>
        <v>0.36619718309859156</v>
      </c>
      <c r="T1309" s="10" t="s">
        <v>427</v>
      </c>
      <c r="U1309" s="16" t="s">
        <v>1723</v>
      </c>
      <c r="V1309" s="16" t="s">
        <v>1724</v>
      </c>
      <c r="W1309" s="16" t="s">
        <v>277</v>
      </c>
      <c r="X1309" s="19" t="s">
        <v>2081</v>
      </c>
      <c r="Y1309" s="17">
        <v>11</v>
      </c>
      <c r="Z1309" s="18" t="s">
        <v>398</v>
      </c>
      <c r="AA1309" s="19" t="s">
        <v>1722</v>
      </c>
      <c r="AB1309" s="19" t="s">
        <v>198</v>
      </c>
      <c r="AC1309" s="19" t="s">
        <v>610</v>
      </c>
      <c r="AD1309" s="21"/>
      <c r="AE1309" s="20"/>
      <c r="AF1309" s="20"/>
    </row>
    <row r="1310" spans="1:32" ht="37.5" x14ac:dyDescent="0.3">
      <c r="A1310" s="10" t="s">
        <v>123</v>
      </c>
      <c r="B1310" s="10">
        <v>3</v>
      </c>
      <c r="C1310" s="10">
        <v>14</v>
      </c>
      <c r="D1310" s="10">
        <v>4</v>
      </c>
      <c r="E1310" s="10">
        <v>20</v>
      </c>
      <c r="F1310" s="10">
        <v>9</v>
      </c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>
        <f t="shared" si="53"/>
        <v>50</v>
      </c>
      <c r="R1310" s="10">
        <v>7</v>
      </c>
      <c r="S1310" s="23">
        <f t="shared" si="52"/>
        <v>0.352112676056338</v>
      </c>
      <c r="T1310" s="10" t="s">
        <v>427</v>
      </c>
      <c r="U1310" s="16" t="s">
        <v>176</v>
      </c>
      <c r="V1310" s="16" t="s">
        <v>177</v>
      </c>
      <c r="W1310" s="16" t="s">
        <v>178</v>
      </c>
      <c r="X1310" s="19" t="s">
        <v>130</v>
      </c>
      <c r="Y1310" s="17">
        <v>11</v>
      </c>
      <c r="Z1310" s="18" t="s">
        <v>175</v>
      </c>
      <c r="AA1310" s="19" t="s">
        <v>418</v>
      </c>
      <c r="AB1310" s="19" t="s">
        <v>269</v>
      </c>
      <c r="AC1310" s="19" t="s">
        <v>275</v>
      </c>
      <c r="AD1310" s="21"/>
      <c r="AE1310" s="15"/>
      <c r="AF1310" s="15"/>
    </row>
    <row r="1311" spans="1:32" x14ac:dyDescent="0.3">
      <c r="A1311" s="10" t="s">
        <v>122</v>
      </c>
      <c r="B1311" s="10">
        <v>3</v>
      </c>
      <c r="C1311" s="10">
        <v>9</v>
      </c>
      <c r="D1311" s="10">
        <v>22</v>
      </c>
      <c r="E1311" s="10">
        <v>16</v>
      </c>
      <c r="F1311" s="10">
        <v>0</v>
      </c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>
        <f t="shared" si="53"/>
        <v>50</v>
      </c>
      <c r="R1311" s="10">
        <v>1</v>
      </c>
      <c r="S1311" s="23">
        <f t="shared" si="52"/>
        <v>0.352112676056338</v>
      </c>
      <c r="T1311" s="10" t="s">
        <v>427</v>
      </c>
      <c r="U1311" s="16" t="s">
        <v>1733</v>
      </c>
      <c r="V1311" s="16" t="s">
        <v>209</v>
      </c>
      <c r="W1311" s="16" t="s">
        <v>433</v>
      </c>
      <c r="X1311" s="19" t="s">
        <v>159</v>
      </c>
      <c r="Y1311" s="17">
        <v>11</v>
      </c>
      <c r="Z1311" s="18" t="s">
        <v>262</v>
      </c>
      <c r="AA1311" s="19" t="s">
        <v>1734</v>
      </c>
      <c r="AB1311" s="19" t="s">
        <v>381</v>
      </c>
      <c r="AC1311" s="19" t="s">
        <v>187</v>
      </c>
      <c r="AD1311" s="21"/>
      <c r="AE1311" s="20"/>
      <c r="AF1311" s="20"/>
    </row>
    <row r="1312" spans="1:32" x14ac:dyDescent="0.3">
      <c r="A1312" s="10" t="s">
        <v>125</v>
      </c>
      <c r="B1312" s="10">
        <v>0</v>
      </c>
      <c r="C1312" s="10">
        <v>16</v>
      </c>
      <c r="D1312" s="10">
        <v>7</v>
      </c>
      <c r="E1312" s="10">
        <v>20</v>
      </c>
      <c r="F1312" s="10">
        <v>7</v>
      </c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>
        <f t="shared" si="53"/>
        <v>50</v>
      </c>
      <c r="R1312" s="10">
        <v>7</v>
      </c>
      <c r="S1312" s="23">
        <f t="shared" si="52"/>
        <v>0.352112676056338</v>
      </c>
      <c r="T1312" s="10" t="s">
        <v>427</v>
      </c>
      <c r="U1312" s="16" t="s">
        <v>182</v>
      </c>
      <c r="V1312" s="16" t="s">
        <v>183</v>
      </c>
      <c r="W1312" s="16" t="s">
        <v>184</v>
      </c>
      <c r="X1312" s="19" t="s">
        <v>130</v>
      </c>
      <c r="Y1312" s="17">
        <v>11</v>
      </c>
      <c r="Z1312" s="18" t="s">
        <v>175</v>
      </c>
      <c r="AA1312" s="19" t="s">
        <v>418</v>
      </c>
      <c r="AB1312" s="19" t="s">
        <v>269</v>
      </c>
      <c r="AC1312" s="19" t="s">
        <v>275</v>
      </c>
      <c r="AD1312" s="21"/>
      <c r="AE1312" s="15"/>
      <c r="AF1312" s="15"/>
    </row>
    <row r="1313" spans="1:32" x14ac:dyDescent="0.3">
      <c r="A1313" s="10" t="s">
        <v>122</v>
      </c>
      <c r="B1313" s="10">
        <v>0</v>
      </c>
      <c r="C1313" s="10">
        <v>20</v>
      </c>
      <c r="D1313" s="10">
        <v>8</v>
      </c>
      <c r="E1313" s="10">
        <v>20</v>
      </c>
      <c r="F1313" s="10">
        <v>0</v>
      </c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>
        <f t="shared" si="53"/>
        <v>48</v>
      </c>
      <c r="R1313" s="10">
        <v>1</v>
      </c>
      <c r="S1313" s="23">
        <f t="shared" si="52"/>
        <v>0.3380281690140845</v>
      </c>
      <c r="T1313" s="10" t="s">
        <v>427</v>
      </c>
      <c r="U1313" s="16" t="s">
        <v>902</v>
      </c>
      <c r="V1313" s="16" t="s">
        <v>903</v>
      </c>
      <c r="W1313" s="16" t="s">
        <v>904</v>
      </c>
      <c r="X1313" s="19" t="s">
        <v>141</v>
      </c>
      <c r="Y1313" s="17">
        <v>11</v>
      </c>
      <c r="Z1313" s="18" t="s">
        <v>344</v>
      </c>
      <c r="AA1313" s="19" t="s">
        <v>871</v>
      </c>
      <c r="AB1313" s="19" t="s">
        <v>198</v>
      </c>
      <c r="AC1313" s="19" t="s">
        <v>610</v>
      </c>
      <c r="AD1313" s="21"/>
      <c r="AE1313" s="20"/>
      <c r="AF1313" s="20"/>
    </row>
    <row r="1314" spans="1:32" x14ac:dyDescent="0.3">
      <c r="A1314" s="10" t="s">
        <v>125</v>
      </c>
      <c r="B1314" s="10">
        <v>2</v>
      </c>
      <c r="C1314" s="10">
        <v>4</v>
      </c>
      <c r="D1314" s="10">
        <v>21</v>
      </c>
      <c r="E1314" s="10">
        <v>20</v>
      </c>
      <c r="F1314" s="10">
        <v>0</v>
      </c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>
        <f t="shared" si="53"/>
        <v>47</v>
      </c>
      <c r="R1314" s="10">
        <v>2</v>
      </c>
      <c r="S1314" s="23">
        <f t="shared" si="52"/>
        <v>0.33098591549295775</v>
      </c>
      <c r="T1314" s="10" t="s">
        <v>427</v>
      </c>
      <c r="U1314" s="16" t="s">
        <v>1824</v>
      </c>
      <c r="V1314" s="16" t="s">
        <v>209</v>
      </c>
      <c r="W1314" s="16" t="s">
        <v>223</v>
      </c>
      <c r="X1314" s="19" t="s">
        <v>163</v>
      </c>
      <c r="Y1314" s="17">
        <v>11</v>
      </c>
      <c r="Z1314" s="18" t="s">
        <v>398</v>
      </c>
      <c r="AA1314" s="19" t="s">
        <v>1825</v>
      </c>
      <c r="AB1314" s="19" t="s">
        <v>368</v>
      </c>
      <c r="AC1314" s="19" t="s">
        <v>223</v>
      </c>
      <c r="AD1314" s="21"/>
      <c r="AE1314" s="20"/>
      <c r="AF1314" s="20"/>
    </row>
    <row r="1315" spans="1:32" x14ac:dyDescent="0.3">
      <c r="A1315" s="10" t="s">
        <v>123</v>
      </c>
      <c r="B1315" s="10">
        <v>0</v>
      </c>
      <c r="C1315" s="10">
        <v>12</v>
      </c>
      <c r="D1315" s="10">
        <v>8</v>
      </c>
      <c r="E1315" s="10">
        <v>20</v>
      </c>
      <c r="F1315" s="10">
        <v>7</v>
      </c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>
        <f t="shared" si="53"/>
        <v>47</v>
      </c>
      <c r="R1315" s="10">
        <v>1</v>
      </c>
      <c r="S1315" s="23">
        <f t="shared" si="52"/>
        <v>0.33098591549295775</v>
      </c>
      <c r="T1315" s="10" t="s">
        <v>427</v>
      </c>
      <c r="U1315" s="16" t="s">
        <v>1078</v>
      </c>
      <c r="V1315" s="16" t="s">
        <v>435</v>
      </c>
      <c r="W1315" s="16" t="s">
        <v>223</v>
      </c>
      <c r="X1315" s="19" t="s">
        <v>145</v>
      </c>
      <c r="Y1315" s="17">
        <v>11</v>
      </c>
      <c r="Z1315" s="18" t="s">
        <v>344</v>
      </c>
      <c r="AA1315" s="19" t="s">
        <v>1079</v>
      </c>
      <c r="AB1315" s="19" t="s">
        <v>432</v>
      </c>
      <c r="AC1315" s="19" t="s">
        <v>1080</v>
      </c>
      <c r="AD1315" s="21"/>
      <c r="AE1315" s="20"/>
      <c r="AF1315" s="20"/>
    </row>
    <row r="1316" spans="1:32" x14ac:dyDescent="0.3">
      <c r="A1316" s="10" t="s">
        <v>123</v>
      </c>
      <c r="B1316" s="10">
        <v>3</v>
      </c>
      <c r="C1316" s="10">
        <v>11</v>
      </c>
      <c r="D1316" s="10">
        <v>12</v>
      </c>
      <c r="E1316" s="10">
        <v>20</v>
      </c>
      <c r="F1316" s="10">
        <v>0</v>
      </c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>
        <f t="shared" si="53"/>
        <v>46</v>
      </c>
      <c r="R1316" s="10">
        <v>3</v>
      </c>
      <c r="S1316" s="23">
        <f t="shared" si="52"/>
        <v>0.323943661971831</v>
      </c>
      <c r="T1316" s="10" t="s">
        <v>427</v>
      </c>
      <c r="U1316" s="16" t="s">
        <v>1630</v>
      </c>
      <c r="V1316" s="16" t="s">
        <v>220</v>
      </c>
      <c r="W1316" s="16" t="s">
        <v>322</v>
      </c>
      <c r="X1316" s="19" t="s">
        <v>155</v>
      </c>
      <c r="Y1316" s="17">
        <v>11</v>
      </c>
      <c r="Z1316" s="18" t="s">
        <v>193</v>
      </c>
      <c r="AA1316" s="19" t="s">
        <v>1620</v>
      </c>
      <c r="AB1316" s="19" t="s">
        <v>538</v>
      </c>
      <c r="AC1316" s="19" t="s">
        <v>236</v>
      </c>
      <c r="AD1316" s="21"/>
      <c r="AE1316" s="20"/>
      <c r="AF1316" s="20"/>
    </row>
    <row r="1317" spans="1:32" x14ac:dyDescent="0.3">
      <c r="A1317" s="10" t="s">
        <v>124</v>
      </c>
      <c r="B1317" s="10">
        <v>0</v>
      </c>
      <c r="C1317" s="10">
        <v>14</v>
      </c>
      <c r="D1317" s="10">
        <v>5</v>
      </c>
      <c r="E1317" s="10">
        <v>20</v>
      </c>
      <c r="F1317" s="10">
        <v>6</v>
      </c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>
        <f t="shared" si="53"/>
        <v>45</v>
      </c>
      <c r="R1317" s="10">
        <v>2</v>
      </c>
      <c r="S1317" s="23">
        <f t="shared" si="52"/>
        <v>0.31690140845070425</v>
      </c>
      <c r="T1317" s="10" t="s">
        <v>427</v>
      </c>
      <c r="U1317" s="16" t="s">
        <v>905</v>
      </c>
      <c r="V1317" s="16" t="s">
        <v>198</v>
      </c>
      <c r="W1317" s="16" t="s">
        <v>174</v>
      </c>
      <c r="X1317" s="19" t="s">
        <v>141</v>
      </c>
      <c r="Y1317" s="17">
        <v>11</v>
      </c>
      <c r="Z1317" s="18" t="s">
        <v>344</v>
      </c>
      <c r="AA1317" s="19" t="s">
        <v>871</v>
      </c>
      <c r="AB1317" s="19" t="s">
        <v>198</v>
      </c>
      <c r="AC1317" s="19" t="s">
        <v>610</v>
      </c>
      <c r="AD1317" s="21"/>
      <c r="AE1317" s="20"/>
      <c r="AF1317" s="20"/>
    </row>
    <row r="1318" spans="1:32" x14ac:dyDescent="0.3">
      <c r="A1318" s="10" t="s">
        <v>122</v>
      </c>
      <c r="B1318" s="10">
        <v>3</v>
      </c>
      <c r="C1318" s="10">
        <v>6</v>
      </c>
      <c r="D1318" s="10">
        <v>16</v>
      </c>
      <c r="E1318" s="10">
        <v>18</v>
      </c>
      <c r="F1318" s="10">
        <v>0</v>
      </c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>
        <f t="shared" si="53"/>
        <v>43</v>
      </c>
      <c r="R1318" s="10">
        <v>4</v>
      </c>
      <c r="S1318" s="23">
        <f t="shared" si="52"/>
        <v>0.30281690140845069</v>
      </c>
      <c r="T1318" s="10" t="s">
        <v>427</v>
      </c>
      <c r="U1318" s="16" t="s">
        <v>1228</v>
      </c>
      <c r="V1318" s="16" t="s">
        <v>1229</v>
      </c>
      <c r="W1318" s="16" t="s">
        <v>1230</v>
      </c>
      <c r="X1318" s="19" t="s">
        <v>148</v>
      </c>
      <c r="Y1318" s="17">
        <v>11</v>
      </c>
      <c r="Z1318" s="18" t="s">
        <v>1227</v>
      </c>
      <c r="AA1318" s="19" t="s">
        <v>510</v>
      </c>
      <c r="AB1318" s="19"/>
      <c r="AC1318" s="19"/>
      <c r="AD1318" s="21"/>
      <c r="AE1318" s="15"/>
      <c r="AF1318" s="15"/>
    </row>
    <row r="1319" spans="1:32" x14ac:dyDescent="0.3">
      <c r="A1319" s="10" t="s">
        <v>122</v>
      </c>
      <c r="B1319" s="10">
        <v>0</v>
      </c>
      <c r="C1319" s="10">
        <v>13</v>
      </c>
      <c r="D1319" s="10">
        <v>5</v>
      </c>
      <c r="E1319" s="10">
        <v>20</v>
      </c>
      <c r="F1319" s="10">
        <v>4</v>
      </c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>
        <f t="shared" si="53"/>
        <v>42</v>
      </c>
      <c r="R1319" s="10">
        <v>2</v>
      </c>
      <c r="S1319" s="23">
        <f t="shared" si="52"/>
        <v>0.29577464788732394</v>
      </c>
      <c r="T1319" s="10" t="s">
        <v>427</v>
      </c>
      <c r="U1319" s="16" t="s">
        <v>815</v>
      </c>
      <c r="V1319" s="16" t="s">
        <v>394</v>
      </c>
      <c r="W1319" s="16" t="s">
        <v>1081</v>
      </c>
      <c r="X1319" s="19" t="s">
        <v>145</v>
      </c>
      <c r="Y1319" s="17">
        <v>11</v>
      </c>
      <c r="Z1319" s="18" t="s">
        <v>344</v>
      </c>
      <c r="AA1319" s="19" t="s">
        <v>1079</v>
      </c>
      <c r="AB1319" s="19" t="s">
        <v>432</v>
      </c>
      <c r="AC1319" s="19" t="s">
        <v>1080</v>
      </c>
      <c r="AD1319" s="21"/>
      <c r="AE1319" s="20"/>
      <c r="AF1319" s="20"/>
    </row>
    <row r="1320" spans="1:32" x14ac:dyDescent="0.3">
      <c r="A1320" s="10" t="s">
        <v>123</v>
      </c>
      <c r="B1320" s="10">
        <v>0</v>
      </c>
      <c r="C1320" s="10">
        <v>17</v>
      </c>
      <c r="D1320" s="10">
        <v>0</v>
      </c>
      <c r="E1320" s="10">
        <v>20</v>
      </c>
      <c r="F1320" s="10">
        <v>2</v>
      </c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>
        <f t="shared" si="53"/>
        <v>39</v>
      </c>
      <c r="R1320" s="10">
        <v>3</v>
      </c>
      <c r="S1320" s="23">
        <f t="shared" si="52"/>
        <v>0.27464788732394368</v>
      </c>
      <c r="T1320" s="10" t="s">
        <v>427</v>
      </c>
      <c r="U1320" s="16" t="s">
        <v>906</v>
      </c>
      <c r="V1320" s="16" t="s">
        <v>217</v>
      </c>
      <c r="W1320" s="16" t="s">
        <v>610</v>
      </c>
      <c r="X1320" s="19" t="s">
        <v>141</v>
      </c>
      <c r="Y1320" s="17">
        <v>11</v>
      </c>
      <c r="Z1320" s="18" t="s">
        <v>344</v>
      </c>
      <c r="AA1320" s="19" t="s">
        <v>871</v>
      </c>
      <c r="AB1320" s="19" t="s">
        <v>198</v>
      </c>
      <c r="AC1320" s="19" t="s">
        <v>610</v>
      </c>
      <c r="AD1320" s="21"/>
      <c r="AE1320" s="20"/>
      <c r="AF1320" s="20"/>
    </row>
    <row r="1321" spans="1:32" x14ac:dyDescent="0.3">
      <c r="A1321" s="10" t="s">
        <v>122</v>
      </c>
      <c r="B1321" s="10">
        <v>1</v>
      </c>
      <c r="C1321" s="10">
        <v>6</v>
      </c>
      <c r="D1321" s="10">
        <v>3</v>
      </c>
      <c r="E1321" s="10">
        <v>16</v>
      </c>
      <c r="F1321" s="10">
        <v>10</v>
      </c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>
        <f t="shared" si="53"/>
        <v>36</v>
      </c>
      <c r="R1321" s="10">
        <v>2</v>
      </c>
      <c r="S1321" s="23">
        <f t="shared" si="52"/>
        <v>0.25352112676056338</v>
      </c>
      <c r="T1321" s="10" t="s">
        <v>427</v>
      </c>
      <c r="U1321" s="16" t="s">
        <v>2073</v>
      </c>
      <c r="V1321" s="16" t="s">
        <v>209</v>
      </c>
      <c r="W1321" s="16" t="s">
        <v>2074</v>
      </c>
      <c r="X1321" s="19" t="s">
        <v>169</v>
      </c>
      <c r="Y1321" s="17">
        <v>11</v>
      </c>
      <c r="Z1321" s="18" t="s">
        <v>272</v>
      </c>
      <c r="AA1321" s="19" t="s">
        <v>2072</v>
      </c>
      <c r="AB1321" s="19" t="s">
        <v>432</v>
      </c>
      <c r="AC1321" s="19" t="s">
        <v>417</v>
      </c>
      <c r="AD1321" s="21"/>
      <c r="AE1321" s="15"/>
      <c r="AF1321" s="15"/>
    </row>
    <row r="1322" spans="1:32" x14ac:dyDescent="0.3">
      <c r="A1322" s="10" t="s">
        <v>123</v>
      </c>
      <c r="B1322" s="10">
        <v>3</v>
      </c>
      <c r="C1322" s="10">
        <v>12</v>
      </c>
      <c r="D1322" s="10">
        <v>0</v>
      </c>
      <c r="E1322" s="10">
        <v>20</v>
      </c>
      <c r="F1322" s="10">
        <v>0</v>
      </c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>
        <f t="shared" si="53"/>
        <v>35</v>
      </c>
      <c r="R1322" s="10">
        <v>2</v>
      </c>
      <c r="S1322" s="23">
        <f t="shared" si="52"/>
        <v>0.24647887323943662</v>
      </c>
      <c r="T1322" s="10" t="s">
        <v>427</v>
      </c>
      <c r="U1322" s="16" t="s">
        <v>1735</v>
      </c>
      <c r="V1322" s="16" t="s">
        <v>403</v>
      </c>
      <c r="W1322" s="16" t="s">
        <v>202</v>
      </c>
      <c r="X1322" s="19" t="s">
        <v>159</v>
      </c>
      <c r="Y1322" s="17">
        <v>11</v>
      </c>
      <c r="Z1322" s="18" t="s">
        <v>262</v>
      </c>
      <c r="AA1322" s="19" t="s">
        <v>1734</v>
      </c>
      <c r="AB1322" s="19" t="s">
        <v>381</v>
      </c>
      <c r="AC1322" s="19" t="s">
        <v>187</v>
      </c>
      <c r="AD1322" s="21"/>
      <c r="AE1322" s="20"/>
      <c r="AF1322" s="20"/>
    </row>
    <row r="1323" spans="1:32" x14ac:dyDescent="0.3">
      <c r="A1323" s="10" t="s">
        <v>124</v>
      </c>
      <c r="B1323" s="10">
        <v>3</v>
      </c>
      <c r="C1323" s="10">
        <v>4</v>
      </c>
      <c r="D1323" s="10">
        <v>9</v>
      </c>
      <c r="E1323" s="10">
        <v>14</v>
      </c>
      <c r="F1323" s="10">
        <v>2</v>
      </c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>
        <f t="shared" si="53"/>
        <v>32</v>
      </c>
      <c r="R1323" s="10">
        <v>5</v>
      </c>
      <c r="S1323" s="23">
        <f t="shared" si="52"/>
        <v>0.22535211267605634</v>
      </c>
      <c r="T1323" s="10" t="s">
        <v>427</v>
      </c>
      <c r="U1323" s="16" t="s">
        <v>1231</v>
      </c>
      <c r="V1323" s="16" t="s">
        <v>209</v>
      </c>
      <c r="W1323" s="16" t="s">
        <v>1164</v>
      </c>
      <c r="X1323" s="19" t="s">
        <v>148</v>
      </c>
      <c r="Y1323" s="17">
        <v>11</v>
      </c>
      <c r="Z1323" s="18" t="s">
        <v>1217</v>
      </c>
      <c r="AA1323" s="19" t="s">
        <v>510</v>
      </c>
      <c r="AB1323" s="19"/>
      <c r="AC1323" s="19"/>
      <c r="AD1323" s="21"/>
      <c r="AE1323" s="15"/>
      <c r="AF1323" s="15"/>
    </row>
    <row r="1324" spans="1:32" x14ac:dyDescent="0.3">
      <c r="A1324" s="10" t="s">
        <v>123</v>
      </c>
      <c r="B1324" s="10">
        <v>1</v>
      </c>
      <c r="C1324" s="10">
        <v>3</v>
      </c>
      <c r="D1324" s="10">
        <v>5</v>
      </c>
      <c r="E1324" s="10">
        <v>20</v>
      </c>
      <c r="F1324" s="10">
        <v>0</v>
      </c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>
        <f t="shared" si="53"/>
        <v>29</v>
      </c>
      <c r="R1324" s="10">
        <v>3</v>
      </c>
      <c r="S1324" s="23">
        <f t="shared" si="52"/>
        <v>0.20422535211267606</v>
      </c>
      <c r="T1324" s="10" t="s">
        <v>427</v>
      </c>
      <c r="U1324" s="16" t="s">
        <v>2075</v>
      </c>
      <c r="V1324" s="16" t="s">
        <v>505</v>
      </c>
      <c r="W1324" s="16" t="s">
        <v>174</v>
      </c>
      <c r="X1324" s="19" t="s">
        <v>169</v>
      </c>
      <c r="Y1324" s="17">
        <v>11</v>
      </c>
      <c r="Z1324" s="18" t="s">
        <v>272</v>
      </c>
      <c r="AA1324" s="19" t="s">
        <v>2072</v>
      </c>
      <c r="AB1324" s="19" t="s">
        <v>432</v>
      </c>
      <c r="AC1324" s="19" t="s">
        <v>417</v>
      </c>
      <c r="AD1324" s="21"/>
      <c r="AE1324" s="15"/>
      <c r="AF1324" s="15"/>
    </row>
    <row r="1325" spans="1:32" ht="37.5" x14ac:dyDescent="0.3">
      <c r="A1325" s="10" t="s">
        <v>122</v>
      </c>
      <c r="B1325" s="10">
        <v>0</v>
      </c>
      <c r="C1325" s="10">
        <v>12</v>
      </c>
      <c r="D1325" s="10">
        <v>0</v>
      </c>
      <c r="E1325" s="10">
        <v>13</v>
      </c>
      <c r="F1325" s="10">
        <v>3</v>
      </c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>
        <f t="shared" si="53"/>
        <v>28</v>
      </c>
      <c r="R1325" s="10">
        <v>1</v>
      </c>
      <c r="S1325" s="23">
        <f t="shared" si="52"/>
        <v>0.19718309859154928</v>
      </c>
      <c r="T1325" s="10" t="s">
        <v>427</v>
      </c>
      <c r="U1325" s="16" t="s">
        <v>696</v>
      </c>
      <c r="V1325" s="16" t="s">
        <v>209</v>
      </c>
      <c r="W1325" s="16" t="s">
        <v>178</v>
      </c>
      <c r="X1325" s="19" t="s">
        <v>135</v>
      </c>
      <c r="Y1325" s="17">
        <v>11</v>
      </c>
      <c r="Z1325" s="18" t="s">
        <v>344</v>
      </c>
      <c r="AA1325" s="19" t="s">
        <v>510</v>
      </c>
      <c r="AB1325" s="19"/>
      <c r="AC1325" s="19"/>
      <c r="AD1325" s="21"/>
      <c r="AE1325" s="20"/>
      <c r="AF1325" s="20"/>
    </row>
    <row r="1326" spans="1:32" x14ac:dyDescent="0.3">
      <c r="A1326" s="10">
        <v>141008</v>
      </c>
      <c r="B1326" s="10">
        <v>1</v>
      </c>
      <c r="C1326" s="10">
        <v>12</v>
      </c>
      <c r="D1326" s="10">
        <v>13</v>
      </c>
      <c r="E1326" s="10">
        <v>0</v>
      </c>
      <c r="F1326" s="10">
        <v>0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>
        <f t="shared" si="53"/>
        <v>26</v>
      </c>
      <c r="R1326" s="10">
        <v>2</v>
      </c>
      <c r="S1326" s="23">
        <f t="shared" si="52"/>
        <v>0.18309859154929578</v>
      </c>
      <c r="T1326" s="10" t="s">
        <v>427</v>
      </c>
      <c r="U1326" s="16" t="s">
        <v>556</v>
      </c>
      <c r="V1326" s="16" t="s">
        <v>1650</v>
      </c>
      <c r="W1326" s="16" t="s">
        <v>310</v>
      </c>
      <c r="X1326" s="19" t="s">
        <v>156</v>
      </c>
      <c r="Y1326" s="17">
        <v>11</v>
      </c>
      <c r="Z1326" s="18" t="s">
        <v>398</v>
      </c>
      <c r="AA1326" s="19" t="s">
        <v>1654</v>
      </c>
      <c r="AB1326" s="19" t="s">
        <v>1655</v>
      </c>
      <c r="AC1326" s="19" t="s">
        <v>626</v>
      </c>
      <c r="AD1326" s="21"/>
      <c r="AE1326" s="15"/>
      <c r="AF1326" s="20"/>
    </row>
    <row r="1327" spans="1:32" x14ac:dyDescent="0.3">
      <c r="A1327" s="10" t="s">
        <v>122</v>
      </c>
      <c r="B1327" s="10">
        <v>1</v>
      </c>
      <c r="C1327" s="10">
        <v>5</v>
      </c>
      <c r="D1327" s="10">
        <v>4</v>
      </c>
      <c r="E1327" s="10">
        <v>14</v>
      </c>
      <c r="F1327" s="10">
        <v>0</v>
      </c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>
        <f t="shared" si="53"/>
        <v>24</v>
      </c>
      <c r="R1327" s="10">
        <v>1</v>
      </c>
      <c r="S1327" s="23">
        <f t="shared" si="52"/>
        <v>0.16901408450704225</v>
      </c>
      <c r="T1327" s="10" t="s">
        <v>427</v>
      </c>
      <c r="U1327" s="16" t="s">
        <v>1883</v>
      </c>
      <c r="V1327" s="16" t="s">
        <v>203</v>
      </c>
      <c r="W1327" s="16" t="s">
        <v>690</v>
      </c>
      <c r="X1327" s="19" t="s">
        <v>164</v>
      </c>
      <c r="Y1327" s="17">
        <v>11</v>
      </c>
      <c r="Z1327" s="18" t="s">
        <v>262</v>
      </c>
      <c r="AA1327" s="19" t="s">
        <v>1872</v>
      </c>
      <c r="AB1327" s="19" t="s">
        <v>198</v>
      </c>
      <c r="AC1327" s="19" t="s">
        <v>226</v>
      </c>
      <c r="AD1327" s="21"/>
      <c r="AE1327" s="15"/>
      <c r="AF1327" s="15"/>
    </row>
    <row r="1328" spans="1:32" x14ac:dyDescent="0.3">
      <c r="A1328" s="10" t="s">
        <v>125</v>
      </c>
      <c r="B1328" s="10">
        <v>2</v>
      </c>
      <c r="C1328" s="10">
        <v>8</v>
      </c>
      <c r="D1328" s="10">
        <v>1</v>
      </c>
      <c r="E1328" s="10">
        <v>12</v>
      </c>
      <c r="F1328" s="10">
        <v>0</v>
      </c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>
        <f t="shared" si="53"/>
        <v>23</v>
      </c>
      <c r="R1328" s="10">
        <v>2</v>
      </c>
      <c r="S1328" s="23">
        <f t="shared" si="52"/>
        <v>0.1619718309859155</v>
      </c>
      <c r="T1328" s="10" t="s">
        <v>427</v>
      </c>
      <c r="U1328" s="16" t="s">
        <v>697</v>
      </c>
      <c r="V1328" s="16" t="s">
        <v>198</v>
      </c>
      <c r="W1328" s="16" t="s">
        <v>223</v>
      </c>
      <c r="X1328" s="19" t="s">
        <v>135</v>
      </c>
      <c r="Y1328" s="17">
        <v>11</v>
      </c>
      <c r="Z1328" s="18" t="s">
        <v>398</v>
      </c>
      <c r="AA1328" s="19" t="s">
        <v>510</v>
      </c>
      <c r="AB1328" s="19"/>
      <c r="AC1328" s="19"/>
      <c r="AD1328" s="21"/>
      <c r="AE1328" s="20"/>
      <c r="AF1328" s="20"/>
    </row>
    <row r="1329" spans="1:32" x14ac:dyDescent="0.3">
      <c r="A1329" s="10" t="s">
        <v>124</v>
      </c>
      <c r="B1329" s="10">
        <v>4</v>
      </c>
      <c r="C1329" s="10">
        <v>9</v>
      </c>
      <c r="D1329" s="10">
        <v>9</v>
      </c>
      <c r="E1329" s="10">
        <v>0</v>
      </c>
      <c r="F1329" s="10">
        <v>0</v>
      </c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>
        <f t="shared" si="53"/>
        <v>22</v>
      </c>
      <c r="R1329" s="10">
        <v>4</v>
      </c>
      <c r="S1329" s="23">
        <f t="shared" si="52"/>
        <v>0.15492957746478872</v>
      </c>
      <c r="T1329" s="10" t="s">
        <v>427</v>
      </c>
      <c r="U1329" s="16" t="s">
        <v>1631</v>
      </c>
      <c r="V1329" s="16" t="s">
        <v>177</v>
      </c>
      <c r="W1329" s="16" t="s">
        <v>223</v>
      </c>
      <c r="X1329" s="19" t="s">
        <v>155</v>
      </c>
      <c r="Y1329" s="17">
        <v>11</v>
      </c>
      <c r="Z1329" s="18" t="s">
        <v>193</v>
      </c>
      <c r="AA1329" s="19" t="s">
        <v>1620</v>
      </c>
      <c r="AB1329" s="19" t="s">
        <v>538</v>
      </c>
      <c r="AC1329" s="19" t="s">
        <v>236</v>
      </c>
      <c r="AD1329" s="21"/>
      <c r="AE1329" s="20"/>
      <c r="AF1329" s="20"/>
    </row>
    <row r="1330" spans="1:32" x14ac:dyDescent="0.3">
      <c r="A1330" s="10" t="s">
        <v>123</v>
      </c>
      <c r="B1330" s="10">
        <v>3</v>
      </c>
      <c r="C1330" s="10">
        <v>6</v>
      </c>
      <c r="D1330" s="10">
        <v>0</v>
      </c>
      <c r="E1330" s="10">
        <v>13</v>
      </c>
      <c r="F1330" s="10">
        <v>0</v>
      </c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>
        <f t="shared" si="53"/>
        <v>22</v>
      </c>
      <c r="R1330" s="10">
        <v>2</v>
      </c>
      <c r="S1330" s="23">
        <f t="shared" si="52"/>
        <v>0.15492957746478872</v>
      </c>
      <c r="T1330" s="10" t="s">
        <v>427</v>
      </c>
      <c r="U1330" s="16" t="s">
        <v>1524</v>
      </c>
      <c r="V1330" s="16" t="s">
        <v>450</v>
      </c>
      <c r="W1330" s="16" t="s">
        <v>294</v>
      </c>
      <c r="X1330" s="19" t="s">
        <v>153</v>
      </c>
      <c r="Y1330" s="17">
        <v>11</v>
      </c>
      <c r="Z1330" s="18" t="s">
        <v>398</v>
      </c>
      <c r="AA1330" s="19" t="s">
        <v>1470</v>
      </c>
      <c r="AB1330" s="19" t="s">
        <v>362</v>
      </c>
      <c r="AC1330" s="19" t="s">
        <v>226</v>
      </c>
      <c r="AD1330" s="21"/>
      <c r="AE1330" s="20"/>
      <c r="AF1330" s="20"/>
    </row>
    <row r="1331" spans="1:32" x14ac:dyDescent="0.3">
      <c r="A1331" s="10" t="s">
        <v>124</v>
      </c>
      <c r="B1331" s="10">
        <v>0</v>
      </c>
      <c r="C1331" s="10">
        <v>2</v>
      </c>
      <c r="D1331" s="10">
        <v>4</v>
      </c>
      <c r="E1331" s="10">
        <v>15</v>
      </c>
      <c r="F1331" s="10">
        <v>0</v>
      </c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>
        <f t="shared" si="53"/>
        <v>21</v>
      </c>
      <c r="R1331" s="10">
        <v>3</v>
      </c>
      <c r="S1331" s="23">
        <f t="shared" si="52"/>
        <v>0.14788732394366197</v>
      </c>
      <c r="T1331" s="10" t="s">
        <v>427</v>
      </c>
      <c r="U1331" s="16" t="s">
        <v>1736</v>
      </c>
      <c r="V1331" s="16" t="s">
        <v>230</v>
      </c>
      <c r="W1331" s="16" t="s">
        <v>1737</v>
      </c>
      <c r="X1331" s="19" t="s">
        <v>159</v>
      </c>
      <c r="Y1331" s="17">
        <v>11</v>
      </c>
      <c r="Z1331" s="18" t="s">
        <v>262</v>
      </c>
      <c r="AA1331" s="19" t="s">
        <v>1734</v>
      </c>
      <c r="AB1331" s="19" t="s">
        <v>381</v>
      </c>
      <c r="AC1331" s="19" t="s">
        <v>187</v>
      </c>
      <c r="AD1331" s="21"/>
      <c r="AE1331" s="20"/>
      <c r="AF1331" s="20"/>
    </row>
    <row r="1332" spans="1:32" x14ac:dyDescent="0.3">
      <c r="A1332" s="10" t="s">
        <v>122</v>
      </c>
      <c r="B1332" s="10">
        <v>0</v>
      </c>
      <c r="C1332" s="10">
        <v>5</v>
      </c>
      <c r="D1332" s="10">
        <v>6</v>
      </c>
      <c r="E1332" s="10">
        <v>6</v>
      </c>
      <c r="F1332" s="10">
        <v>2</v>
      </c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>
        <f t="shared" si="53"/>
        <v>19</v>
      </c>
      <c r="R1332" s="10">
        <v>1</v>
      </c>
      <c r="S1332" s="23">
        <f t="shared" si="52"/>
        <v>0.13380281690140844</v>
      </c>
      <c r="T1332" s="10" t="s">
        <v>427</v>
      </c>
      <c r="U1332" s="16" t="s">
        <v>1712</v>
      </c>
      <c r="V1332" s="16" t="s">
        <v>432</v>
      </c>
      <c r="W1332" s="16" t="s">
        <v>417</v>
      </c>
      <c r="X1332" s="19" t="s">
        <v>165</v>
      </c>
      <c r="Y1332" s="17">
        <v>11</v>
      </c>
      <c r="Z1332" s="18" t="s">
        <v>272</v>
      </c>
      <c r="AA1332" s="19" t="s">
        <v>1908</v>
      </c>
      <c r="AB1332" s="19" t="s">
        <v>1909</v>
      </c>
      <c r="AC1332" s="19" t="s">
        <v>610</v>
      </c>
      <c r="AD1332" s="21"/>
      <c r="AE1332" s="20"/>
      <c r="AF1332" s="20"/>
    </row>
    <row r="1333" spans="1:32" x14ac:dyDescent="0.3">
      <c r="A1333" s="10" t="s">
        <v>124</v>
      </c>
      <c r="B1333" s="10">
        <v>0</v>
      </c>
      <c r="C1333" s="10">
        <v>0</v>
      </c>
      <c r="D1333" s="10">
        <v>1</v>
      </c>
      <c r="E1333" s="10">
        <v>3</v>
      </c>
      <c r="F1333" s="10">
        <v>14</v>
      </c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>
        <f t="shared" si="53"/>
        <v>18</v>
      </c>
      <c r="R1333" s="10">
        <v>3</v>
      </c>
      <c r="S1333" s="23">
        <f t="shared" si="52"/>
        <v>0.12676056338028169</v>
      </c>
      <c r="T1333" s="10" t="s">
        <v>427</v>
      </c>
      <c r="U1333" s="16" t="s">
        <v>311</v>
      </c>
      <c r="V1333" s="16" t="s">
        <v>198</v>
      </c>
      <c r="W1333" s="16" t="s">
        <v>218</v>
      </c>
      <c r="X1333" s="19" t="s">
        <v>163</v>
      </c>
      <c r="Y1333" s="17">
        <v>11</v>
      </c>
      <c r="Z1333" s="18" t="s">
        <v>1444</v>
      </c>
      <c r="AA1333" s="19" t="s">
        <v>1826</v>
      </c>
      <c r="AB1333" s="19" t="s">
        <v>283</v>
      </c>
      <c r="AC1333" s="19" t="s">
        <v>192</v>
      </c>
      <c r="AD1333" s="21"/>
      <c r="AE1333" s="20"/>
      <c r="AF1333" s="20"/>
    </row>
    <row r="1334" spans="1:32" x14ac:dyDescent="0.3">
      <c r="A1334" s="10" t="s">
        <v>124</v>
      </c>
      <c r="B1334" s="10">
        <v>2</v>
      </c>
      <c r="C1334" s="10">
        <v>2</v>
      </c>
      <c r="D1334" s="10">
        <v>2</v>
      </c>
      <c r="E1334" s="10">
        <v>9</v>
      </c>
      <c r="F1334" s="10">
        <v>0</v>
      </c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>
        <f t="shared" si="53"/>
        <v>15</v>
      </c>
      <c r="R1334" s="10">
        <v>1</v>
      </c>
      <c r="S1334" s="23">
        <f t="shared" si="52"/>
        <v>0.10563380281690141</v>
      </c>
      <c r="T1334" s="10" t="s">
        <v>427</v>
      </c>
      <c r="U1334" s="16" t="s">
        <v>1238</v>
      </c>
      <c r="V1334" s="16" t="s">
        <v>549</v>
      </c>
      <c r="W1334" s="16" t="s">
        <v>277</v>
      </c>
      <c r="X1334" s="19" t="s">
        <v>149</v>
      </c>
      <c r="Y1334" s="17">
        <v>11</v>
      </c>
      <c r="Z1334" s="18" t="s">
        <v>262</v>
      </c>
      <c r="AA1334" s="19" t="s">
        <v>1233</v>
      </c>
      <c r="AB1334" s="19" t="s">
        <v>1234</v>
      </c>
      <c r="AC1334" s="19" t="s">
        <v>417</v>
      </c>
      <c r="AD1334" s="21"/>
      <c r="AE1334" s="20"/>
      <c r="AF1334" s="20"/>
    </row>
    <row r="1335" spans="1:32" x14ac:dyDescent="0.3">
      <c r="A1335" s="10" t="s">
        <v>124</v>
      </c>
      <c r="B1335" s="10">
        <v>2</v>
      </c>
      <c r="C1335" s="10">
        <v>0</v>
      </c>
      <c r="D1335" s="10">
        <v>0</v>
      </c>
      <c r="E1335" s="10">
        <v>10</v>
      </c>
      <c r="F1335" s="10">
        <v>0</v>
      </c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>
        <f t="shared" si="53"/>
        <v>12</v>
      </c>
      <c r="R1335" s="10">
        <v>3</v>
      </c>
      <c r="S1335" s="23">
        <f t="shared" si="52"/>
        <v>8.4507042253521125E-2</v>
      </c>
      <c r="T1335" s="10" t="s">
        <v>427</v>
      </c>
      <c r="U1335" s="16" t="s">
        <v>698</v>
      </c>
      <c r="V1335" s="16" t="s">
        <v>313</v>
      </c>
      <c r="W1335" s="16" t="s">
        <v>322</v>
      </c>
      <c r="X1335" s="19" t="s">
        <v>135</v>
      </c>
      <c r="Y1335" s="17">
        <v>11</v>
      </c>
      <c r="Z1335" s="18" t="s">
        <v>398</v>
      </c>
      <c r="AA1335" s="19" t="s">
        <v>510</v>
      </c>
      <c r="AB1335" s="19"/>
      <c r="AC1335" s="19"/>
      <c r="AD1335" s="21"/>
      <c r="AE1335" s="20"/>
      <c r="AF1335" s="20"/>
    </row>
    <row r="1336" spans="1:32" x14ac:dyDescent="0.3">
      <c r="A1336" s="10" t="s">
        <v>125</v>
      </c>
      <c r="B1336" s="10">
        <v>0</v>
      </c>
      <c r="C1336" s="10">
        <v>2</v>
      </c>
      <c r="D1336" s="10">
        <v>1</v>
      </c>
      <c r="E1336" s="10">
        <v>7</v>
      </c>
      <c r="F1336" s="10">
        <v>0</v>
      </c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>
        <f t="shared" si="53"/>
        <v>10</v>
      </c>
      <c r="R1336" s="10">
        <v>4</v>
      </c>
      <c r="S1336" s="23">
        <f t="shared" si="52"/>
        <v>7.0422535211267609E-2</v>
      </c>
      <c r="T1336" s="10" t="s">
        <v>427</v>
      </c>
      <c r="U1336" s="16" t="s">
        <v>2076</v>
      </c>
      <c r="V1336" s="16" t="s">
        <v>220</v>
      </c>
      <c r="W1336" s="16" t="s">
        <v>214</v>
      </c>
      <c r="X1336" s="19" t="s">
        <v>169</v>
      </c>
      <c r="Y1336" s="17">
        <v>11</v>
      </c>
      <c r="Z1336" s="18" t="s">
        <v>262</v>
      </c>
      <c r="AA1336" s="19" t="s">
        <v>2072</v>
      </c>
      <c r="AB1336" s="19" t="s">
        <v>432</v>
      </c>
      <c r="AC1336" s="19" t="s">
        <v>417</v>
      </c>
      <c r="AD1336" s="21"/>
      <c r="AE1336" s="15"/>
      <c r="AF1336" s="15"/>
    </row>
    <row r="1337" spans="1:32" x14ac:dyDescent="0.3">
      <c r="A1337" s="10" t="s">
        <v>123</v>
      </c>
      <c r="B1337" s="10">
        <v>1</v>
      </c>
      <c r="C1337" s="10">
        <v>3</v>
      </c>
      <c r="D1337" s="10">
        <v>0</v>
      </c>
      <c r="E1337" s="10">
        <v>5</v>
      </c>
      <c r="F1337" s="10">
        <v>0</v>
      </c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>
        <f t="shared" si="53"/>
        <v>9</v>
      </c>
      <c r="R1337" s="10">
        <v>2</v>
      </c>
      <c r="S1337" s="23">
        <f t="shared" si="52"/>
        <v>6.3380281690140844E-2</v>
      </c>
      <c r="T1337" s="10" t="s">
        <v>427</v>
      </c>
      <c r="U1337" s="16" t="s">
        <v>1239</v>
      </c>
      <c r="V1337" s="16" t="s">
        <v>283</v>
      </c>
      <c r="W1337" s="16" t="s">
        <v>199</v>
      </c>
      <c r="X1337" s="19" t="s">
        <v>149</v>
      </c>
      <c r="Y1337" s="17">
        <v>11</v>
      </c>
      <c r="Z1337" s="18" t="s">
        <v>262</v>
      </c>
      <c r="AA1337" s="19" t="s">
        <v>1233</v>
      </c>
      <c r="AB1337" s="19" t="s">
        <v>1234</v>
      </c>
      <c r="AC1337" s="19" t="s">
        <v>417</v>
      </c>
      <c r="AD1337" s="21"/>
      <c r="AE1337" s="20"/>
      <c r="AF1337" s="20"/>
    </row>
    <row r="1338" spans="1:32" x14ac:dyDescent="0.3">
      <c r="A1338" s="10" t="s">
        <v>122</v>
      </c>
      <c r="B1338" s="10">
        <v>0</v>
      </c>
      <c r="C1338" s="10">
        <v>1</v>
      </c>
      <c r="D1338" s="10">
        <v>1</v>
      </c>
      <c r="E1338" s="10">
        <v>3</v>
      </c>
      <c r="F1338" s="10">
        <v>0</v>
      </c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>
        <f t="shared" si="53"/>
        <v>5</v>
      </c>
      <c r="R1338" s="10">
        <v>3</v>
      </c>
      <c r="S1338" s="23">
        <f t="shared" si="52"/>
        <v>3.5211267605633804E-2</v>
      </c>
      <c r="T1338" s="10" t="s">
        <v>427</v>
      </c>
      <c r="U1338" s="16" t="s">
        <v>1240</v>
      </c>
      <c r="V1338" s="16" t="s">
        <v>1241</v>
      </c>
      <c r="W1338" s="16" t="s">
        <v>1242</v>
      </c>
      <c r="X1338" s="19" t="s">
        <v>149</v>
      </c>
      <c r="Y1338" s="17">
        <v>11</v>
      </c>
      <c r="Z1338" s="18" t="s">
        <v>262</v>
      </c>
      <c r="AA1338" s="19" t="s">
        <v>1233</v>
      </c>
      <c r="AB1338" s="19" t="s">
        <v>1234</v>
      </c>
      <c r="AC1338" s="19" t="s">
        <v>417</v>
      </c>
      <c r="AD1338" s="21"/>
      <c r="AE1338" s="20"/>
      <c r="AF1338" s="20"/>
    </row>
    <row r="1339" spans="1:32" x14ac:dyDescent="0.3">
      <c r="A1339" s="10" t="s">
        <v>123</v>
      </c>
      <c r="B1339" s="10">
        <v>0</v>
      </c>
      <c r="C1339" s="10">
        <v>0</v>
      </c>
      <c r="D1339" s="10">
        <v>0</v>
      </c>
      <c r="E1339" s="10">
        <v>0</v>
      </c>
      <c r="F1339" s="10">
        <v>0</v>
      </c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>
        <f t="shared" si="53"/>
        <v>0</v>
      </c>
      <c r="R1339" s="10">
        <v>4</v>
      </c>
      <c r="S1339" s="42">
        <f t="shared" si="52"/>
        <v>0</v>
      </c>
      <c r="T1339" s="10" t="s">
        <v>427</v>
      </c>
      <c r="U1339" s="16" t="s">
        <v>1827</v>
      </c>
      <c r="V1339" s="16" t="s">
        <v>499</v>
      </c>
      <c r="W1339" s="16" t="s">
        <v>204</v>
      </c>
      <c r="X1339" s="19" t="s">
        <v>163</v>
      </c>
      <c r="Y1339" s="17">
        <v>11</v>
      </c>
      <c r="Z1339" s="18" t="s">
        <v>344</v>
      </c>
      <c r="AA1339" s="19" t="s">
        <v>1828</v>
      </c>
      <c r="AB1339" s="19" t="s">
        <v>245</v>
      </c>
      <c r="AC1339" s="19" t="s">
        <v>1091</v>
      </c>
      <c r="AD1339" s="21"/>
      <c r="AE1339" s="20"/>
      <c r="AF1339" s="20"/>
    </row>
    <row r="1340" spans="1:32" x14ac:dyDescent="0.3">
      <c r="A1340" s="10" t="s">
        <v>123</v>
      </c>
      <c r="B1340" s="10">
        <v>0</v>
      </c>
      <c r="C1340" s="10">
        <v>0</v>
      </c>
      <c r="D1340" s="10">
        <v>0</v>
      </c>
      <c r="E1340" s="10">
        <v>0</v>
      </c>
      <c r="F1340" s="10">
        <v>0</v>
      </c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>
        <f t="shared" si="53"/>
        <v>0</v>
      </c>
      <c r="R1340" s="10">
        <v>4</v>
      </c>
      <c r="S1340" s="42">
        <f t="shared" si="52"/>
        <v>0</v>
      </c>
      <c r="T1340" s="10" t="s">
        <v>427</v>
      </c>
      <c r="U1340" s="16" t="s">
        <v>699</v>
      </c>
      <c r="V1340" s="16" t="s">
        <v>700</v>
      </c>
      <c r="W1340" s="16" t="s">
        <v>218</v>
      </c>
      <c r="X1340" s="19" t="s">
        <v>135</v>
      </c>
      <c r="Y1340" s="17">
        <v>11</v>
      </c>
      <c r="Z1340" s="18" t="s">
        <v>398</v>
      </c>
      <c r="AA1340" s="19" t="s">
        <v>510</v>
      </c>
      <c r="AB1340" s="19"/>
      <c r="AC1340" s="19"/>
      <c r="AD1340" s="21"/>
      <c r="AE1340" s="20"/>
      <c r="AF1340" s="20"/>
    </row>
    <row r="1341" spans="1:32" x14ac:dyDescent="0.3">
      <c r="A1341" s="10" t="s">
        <v>122</v>
      </c>
      <c r="B1341" s="10">
        <v>0</v>
      </c>
      <c r="C1341" s="10">
        <v>0</v>
      </c>
      <c r="D1341" s="10">
        <v>0</v>
      </c>
      <c r="E1341" s="10">
        <v>0</v>
      </c>
      <c r="F1341" s="10">
        <v>0</v>
      </c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>
        <f t="shared" si="53"/>
        <v>0</v>
      </c>
      <c r="R1341" s="10"/>
      <c r="S1341" s="42">
        <f t="shared" si="52"/>
        <v>0</v>
      </c>
      <c r="T1341" s="10" t="s">
        <v>427</v>
      </c>
      <c r="U1341" s="16" t="s">
        <v>1786</v>
      </c>
      <c r="V1341" s="16" t="s">
        <v>862</v>
      </c>
      <c r="W1341" s="16" t="s">
        <v>187</v>
      </c>
      <c r="X1341" s="19" t="s">
        <v>162</v>
      </c>
      <c r="Y1341" s="17">
        <v>11</v>
      </c>
      <c r="Z1341" s="18" t="s">
        <v>344</v>
      </c>
      <c r="AA1341" s="19" t="s">
        <v>1770</v>
      </c>
      <c r="AB1341" s="19" t="s">
        <v>362</v>
      </c>
      <c r="AC1341" s="19" t="s">
        <v>1771</v>
      </c>
      <c r="AD1341" s="21"/>
      <c r="AE1341" s="20"/>
      <c r="AF1341" s="20"/>
    </row>
  </sheetData>
  <sheetProtection password="C0DB" sheet="1" objects="1" scenarios="1" autoFilter="0"/>
  <autoFilter ref="A5:AF1341"/>
  <sortState ref="A267:AF687">
    <sortCondition ref="Y267:Y687"/>
    <sortCondition descending="1" ref="Q267:Q687"/>
    <sortCondition ref="U267:U687"/>
    <sortCondition ref="V267:V687"/>
    <sortCondition ref="W267:W687"/>
  </sortState>
  <mergeCells count="16">
    <mergeCell ref="A3:A5"/>
    <mergeCell ref="Q3:Q5"/>
    <mergeCell ref="R3:R5"/>
    <mergeCell ref="U3:U5"/>
    <mergeCell ref="T3:T5"/>
    <mergeCell ref="B3:P4"/>
    <mergeCell ref="AD3:AD5"/>
    <mergeCell ref="S3:S5"/>
    <mergeCell ref="X3:X5"/>
    <mergeCell ref="Y3:Y5"/>
    <mergeCell ref="AC3:AC5"/>
    <mergeCell ref="V3:V5"/>
    <mergeCell ref="W3:W5"/>
    <mergeCell ref="AB3:AB5"/>
    <mergeCell ref="AA3:AA5"/>
    <mergeCell ref="Z3:Z5"/>
  </mergeCells>
  <dataValidations count="22">
    <dataValidation type="whole" operator="equal" allowBlank="1" showInputMessage="1" showErrorMessage="1" sqref="H6:P58 G59:P121 H122:P130 G131:P155 H157:P165 G166:P166 H173:P191 G192:P210 H212:P213 G214:P216 G274:P277 G327:P334 H357:P369 G370:P390 H429:P434 G435:P446 G452:P466 H470:P482 G483:P492 H493:P500 G501:P503 H537:P551 G552:P583 H584:P596 H605:P607 G608:P621 H622:P623 G624:P629 H631:P631 G632:P657 H658:P674 G675:P688 H689:P693 H854:P862 G952:P965 H974:P978 G997:P1005 H1006:P1007 G1008:P1011 H1067:P1075 H928:P928 H1203:P1203 H1230:P1239 H1157:P1164 H1174:P1174 G1165:P1173 G1204:P1229 G1153:P1156 G1240:P1278 H1134:P1152 H1122:P1124 H1039:P1043 H1087:P1090 G1091:P1098 G1076:P1080 H986:P996 G863:P876 H907:P916 G917:P925 H945:P951 H926:P926 G929:P944 G927:P927 H1020:P1026 G597:P604 H324:P326 G305:P323 G809:P849 H278:P279 G1175:P1202 G1027:P1036 G1044:P1053 H1054:P1062 H1012:P1014 G694:P807 H287:P295">
      <formula1>0</formula1>
    </dataValidation>
    <dataValidation type="whole" allowBlank="1" showInputMessage="1" showErrorMessage="1" sqref="F6:F58 F122:F130 B156 F157:F165 B167:B172 F173:F191 B211 F212:F213 F223:F240 F357:F369 B391:B428 F429:F434 B447:B451 F470:F482 B467:B469 F493:F500 B504:B536 F537:F551 F584:F596 F605:F607 F622:F623 B630 F631 F658:F674 F689:F693 F854:F862 B877:B906 F974:F978 B979:B985 F1006:F1007 F1067:F1075 F928 B1037:B1038 B1099:B1121 F1203 F1230:F1239 F1157:F1164 F1174 F1134:F1152 F1122:F1124 F1039:F1043 F1087:F1090 B1081:B1085 B1125:B1133 F986:F996 B966:B973 F907:F916 F945:F951 F926 B335:B356 F324:F326 F1020:F1026 B280:B286 F278:F279 F1054:F1062 F1012:F1014 F287:F304">
      <formula1>0</formula1>
      <formula2>5</formula2>
    </dataValidation>
    <dataValidation type="whole" allowBlank="1" showInputMessage="1" showErrorMessage="1" sqref="B6:B58 B122:B130 B157:B165 B173:B191 B212:B213 B223:B240 B357:B369 B429:B434 B470:B482 B493:B500 B537:B551 B584:B596 B605:B607 B622:B623 B631 B658:B674 B689:B693 B854:B862 B974:B978 B1006:B1007 B1067:B1075 B928 B1157:B1164 B1203 B1230:B1239 B1174 B1134:B1152 B1122:B1124 B1039:B1043 B1087:B1090 B986:B996 B907:B916 B945:B951 B926 B324:B326 B1020:B1026 B278:B279 B1054:B1062 B1012:B1014 B287:B304">
      <formula1>0</formula1>
      <formula2>30</formula2>
    </dataValidation>
    <dataValidation type="whole" allowBlank="1" showInputMessage="1" showErrorMessage="1" sqref="C6:C58 F75:F86 B59:B74 F147:F152 B131:B146 C122:C130 C157:C165 B166 B192:B209 C173:C191 C212:C213 B214 F215:F216 C223:C240 F274:F277 F316:F319 B327:B329 F330 B331 F381:F384 C357:C369 B370:B380 B435:B442 C429:C434 F443:F446 B452:B458 F487 B483:B486 C470:C482 C493:C500 B501 F574:F576 C537:C551 B552:B573 B597:B600 F601:F603 C584:C596 F612:F615 C605:C607 B608:B611 C622:C623 C631 B632:B657 C658:C674 B675:B685 F686:F688 C689:C693 F711 C854:C862 F873:F876 F934:F935 B952:B953 F954:F957 C974:C978 F1002 B997:B1001 C1006:C1007 B1008 F1086 F1030 B1027:B1029 C928 B1044:B1049 F1050 F1077:F1079 B1209:B1229 F1188:F1190 B1196:B1199 B1204 C1203 C1230:C1239 F1267:F1270 B1165:B1166 F1167:F1170 C1157:C1164 C1174 B1154 B1240:B1266 C1134:C1152 C1122:C1124 C1039:C1043 C1087:C1090 B1091 B1076 C986:C996 B863:B872 C907:C916 B917:B925 B929:B933 C945:C951 C926 B694:B710 C324:C326 B305:B315 B808 C278:C279 B1175:B1187 C1054:C1062 C1067:C1075 F1063:F1066 C1012:C1014 C1020:C1026 B1015:B1019 C287:C304">
      <formula1>0</formula1>
      <formula2>15</formula2>
    </dataValidation>
    <dataValidation type="whole" allowBlank="1" showInputMessage="1" showErrorMessage="1" sqref="D6:D58 D122:D130 D157:D165 D173:D191 D212:D213 D223:D240 D357:D369 D429:D434 D470:D482 D493:D500 D537:D551 D584:D596 D605:D607 D622:D623 D631 D658:D674 D689:D693 D854:D862 D974:D978 D1006:D1007 D1067:D1075 D928 D1157:D1164 D1203 D1230:D1239 D1174 D1134:D1152 D1122:D1124 D1039:D1043 D1087:D1090 D986:D996 D907:D916 D945:D951 D926 D324:D326 D1020:D1026 D278:D279 D1054:D1062 D1012:D1014 D287:D304">
      <formula1>0</formula1>
      <formula2>24</formula2>
    </dataValidation>
    <dataValidation type="whole" allowBlank="1" showInputMessage="1" showErrorMessage="1" sqref="E6:E58 G6:G58 E122:E130 G122:G130 G157:G165 E157:E165 E173:E191 G173:G191 G212:G213 E212:E213 G223:G240 E223:E240 G357:G369 E357:E369 G429:G434 E429:E434 E470:E482 G470:G482 E493:E500 G493:G500 G537:G551 E537:E551 G584:G596 E584:E596 E605:E607 G605:G607 E622:E623 G622:G623 G631 E631 G658:G674 E658:E674 E689:E693 G689:G693 G854:G862 E854:E862 G974:G978 E974:E978 G1006:G1007 E1006:E1007 G1020:G1026 E1067:E1075 E928 G928 E1174 E1157:E1164 G1203 E1203 E1230:E1239 G1230:G1239 G1157:G1164 G1174 G1134:G1152 E1134:E1152 G1122:G1124 E1122:E1124 E1087:E1090 E1039:E1043 G1039:G1043 G1087:G1090 E986:E996 G986:G996 G907:G916 E907:E916 G926 E945:E951 G945:G951 E926 E324:E326 G324:G326 G287:G304 E1020:E1026 E278:E279 G278:G279 G1067:G1075 G1054:G1062 E1054:E1062 G1012:G1014 E1012:E1014 E287:E304">
      <formula1>0</formula1>
      <formula2>6</formula2>
    </dataValidation>
    <dataValidation type="whole" allowBlank="1" showInputMessage="1" showErrorMessage="1" sqref="C59:C74 B75:B121 C131:C146 B147:B155 C166 C192:C209 B210 C214 B215:B216 B274:B277 B316:B323 C327:C329 B330 C331 B332:B334 C370:C380 B381:B390 C435:C442 B443:B446 C452:C458 B459:B466 C483:C486 B487:B492 C501 B502:B503 C552:C573 B574:B583 C597:C600 C608:C611 B612:B621 B624:B629 C632:C657 C675:C685 B686:B688 B873:B876 C952:C953 B954:B965 C997:C1001 B1002:B1005 C1008 B1009:B1011 C1027:C1029 C1044:C1049 B1092:B1098 B1077:B1080 C1196:C1199 C1204 C1165:C1166 C1209:C1229 B1167:B1173 B1267:B1278 B1205:B1208 B1153 B1155:B1156 C1154 C1240:C1266 C1091 C1076 B934:B944 C863:C872 C917:C925 C929:C933 B927 C1015:C1019 C694:C710 B601:B604 C305:C315 B1200:B1202 B1188:B1195 C1175:C1187 B1050:B1053 B1030:B1036 B1063:B1066 B1086 B711:B807 B809:B849 C808">
      <formula1>0</formula1>
      <formula2>9</formula2>
    </dataValidation>
    <dataValidation type="whole" allowBlank="1" showInputMessage="1" showErrorMessage="1" sqref="C75:C86 E59:E74 C147:C152 E131:E146 E166 E192:E209 E214 C215:C216 C274:C277 C316:C319 E327:E329 C330 E331 C381:C384 E370:E380 E435:E442 C443:C446 E452:E458 C487 E483:E486 E501 C574:C576 E552:E573 E597:E600 C601:C603 C612:C615 E608:E611 E632:E657 E675:E685 C686:C688 C711 C873:C876 C934:C935 E952:E953 C954:C957 C1002 E997:E1001 E1008 E1027:E1029 C1030 E1044:E1049 C1050 C1077:C1079 C1188:C1190 E1196:E1199 E1204 C1267:C1270 E1165:E1166 C1167:C1170 E1209:E1229 E1154 E1240:E1266 E1091 E1076 E863:E872 E917:E925 E929:E933 E694:E710 E305:E315 E1175:E1187 C1063:C1066 C1086 E1015:E1019 E808">
      <formula1>0</formula1>
      <formula2>25</formula2>
    </dataValidation>
    <dataValidation type="whole" allowBlank="1" showInputMessage="1" showErrorMessage="1" sqref="C87:C113 C153:C155 C320:C323 C332:C334 C385:C387 C459:C466 C488:C492 C577:C582 C616 C624:C626 C958:C963 C1003 C1051:C1052 C1092:C1094 C1191:C1194 C1271:C1273 C1171:C1173 C1276:C1277 C1205:C1208 C1153 C936:C941 C1031:C1036 C1200:C1201 C712:C807 C809:C849">
      <formula1>0</formula1>
      <formula2>27</formula2>
    </dataValidation>
    <dataValidation type="whole" allowBlank="1" showInputMessage="1" showErrorMessage="1" sqref="C114:C121 C210 C388:C390 C502:C503 C583 C604 C617:C621 C627:C629 C942:C944 C964:C965 C1004:C1005 C1009:C1011 C927 C1053 C1095:C1098 C1080 C1195 C1202 C1278 C1155:C1156 C1274:C1275">
      <formula1>0</formula1>
      <formula2>29</formula2>
    </dataValidation>
    <dataValidation type="whole" allowBlank="1" showInputMessage="1" showErrorMessage="1" sqref="F87:F121 F153:F155 F210 F320:F323 F332:F334 F385:F390 F459:F466 F488:F492 F502:F503 F577:F583 F616:F621 F624:F629 F958:F965 F1003:F1005 F1009:F1011 F1092:F1098 F1080 F1171:F1173 F1271:F1278 F1205:F1208 F1153 F1155:F1156 F936:F944 F927 F1031:F1036 F604 F1200:F1202 F1191:F1195 F1051:F1053 F712:F807 F809:F849">
      <formula1>0</formula1>
      <formula2>53</formula2>
    </dataValidation>
    <dataValidation type="whole" allowBlank="1" showInputMessage="1" showErrorMessage="1" sqref="D75:D121 D147:D155 D210 D215:D216 D274:D277 D316:D323 D330 D332:D334 D381:D390 D443:D446 D459:D466 D487:D492 D502:D503 D574:D583 D612:D621 D624:D629 D686:D688 D873:D876 D954:D965 D1002:D1005 D1009:D1011 D1092:D1098 D1077:D1080 D1167:D1173 D1267:D1278 D1205:D1208 D1153 D1155:D1156 D934:D944 D927 D1086 D601:D604 D1200:D1202 D1188:D1195 D1050:D1053 D1030:D1036 D1063:D1066 D711:D807 D809:D849">
      <formula1>0</formula1>
      <formula2>31</formula2>
    </dataValidation>
    <dataValidation type="whole" allowBlank="1" showInputMessage="1" showErrorMessage="1" sqref="E75:E121 E147:E155 E210 E215:E216 E274:E277 E316:E323 E330 E332:E334 E381:E390 E443:E446 E459:E466 E487:E492 E502:E503 E574:E583 E612:E621 E624:E629 E686:E688 E873:E876 E954:E965 E1002:E1005 E1009:E1011 E1092:E1098 E1077:E1080 E1167:E1173 E1267:E1278 E1205:E1208 E1153 E1155:E1156 E934:E944 E927 E1086 E601:E604 E1200:E1202 E1188:E1195 E1050:E1053 E1030:E1036 E1063:E1066 E711:E807 E809:E849">
      <formula1>0</formula1>
      <formula2>20</formula2>
    </dataValidation>
    <dataValidation type="whole" allowBlank="1" showInputMessage="1" showErrorMessage="1" sqref="D59:D74 D131:D146 D166 D192:D209 D214 D327:D329 D331 D370:D380 D435:D442 D452:D458 D483:D486 D501 D552:D573 D597:D600 D608:D611 D632:D657 D675:D685 D952:D953 D997:D1001 D1008 D1027:D1029 D1044:D1049 D1196:D1199 D1204 D1165:D1166 D1209:D1229 D1154 D1240:D1266 D1091 D1076 D863:D872 D917:D925 D929:D933 D694:D710 D305:D315 D1175:D1187 D1015:D1019 D808">
      <formula1>0</formula1>
      <formula2>26</formula2>
    </dataValidation>
    <dataValidation type="whole" allowBlank="1" showInputMessage="1" showErrorMessage="1" sqref="F59:F74 F131:F146 F166 F192:F209 F214 F327:F329 F331 F370:F380 F435:F442 F452:F458 F483:F486 F501 F552:F573 F597:F600 F608:F611 F632:F657 F675:F685 F952:F953 F997:F1001 F1008 F1027:F1029 F1044:F1049 F1196:F1199 F1204 F1165:F1166 F1209:F1229 F1154 F1240:F1266 F1091 F1076 F863:F872 F917:F925 F929:F933 F694:F710 F305:F315 F1175:F1187 F1015:F1019 F808">
      <formula1>0</formula1>
      <formula2>12</formula2>
    </dataValidation>
    <dataValidation type="whole" allowBlank="1" showInputMessage="1" showErrorMessage="1" sqref="P156 P167:P172 P211 P391:P428 P447:P451 P467:P469 P504:P536 P630 P877:P906 P979:P985 P1037:P1038 P1099:P1121 P280:P286 P1125:P1133 P966:P973 P335:P356 P1081:P1085">
      <formula1>0</formula1>
      <formula2>4</formula2>
    </dataValidation>
    <dataValidation type="whole" allowBlank="1" showInputMessage="1" showErrorMessage="1" sqref="D156:O156 D167:O172 D211:O211 D391:O428 D447:O451 D467:O469 D504:O536 D630:O630 D877:O906 D979:O985 D1037:O1038 D1099:O1121 D280:O286 D1125:O1133 D966:O973 D335:O356 D1081:O1085">
      <formula1>0</formula1>
      <formula2>1</formula2>
    </dataValidation>
    <dataValidation type="whole" allowBlank="1" showInputMessage="1" showErrorMessage="1" sqref="C156 C167:C172 C211 C391:C428 C447:C451 C467:C469 C504:C536 C630 C877:C906 C979:C985 C1037:C1038 C1099:C1121 C280:C286 C1125:C1133 C966:C973 C335:C356 C1081:C1085">
      <formula1>0</formula1>
      <formula2>3</formula2>
    </dataValidation>
    <dataValidation type="whole" operator="equal" allowBlank="1" showInputMessage="1" showErrorMessage="1" sqref="G1086:P1086 G1063:P1066 G1015:P1019 G808:P808 H296:P304">
      <formula1>0</formula1>
      <formula2>0</formula2>
    </dataValidation>
    <dataValidation type="custom" allowBlank="1" showInputMessage="1" showErrorMessage="1" sqref="Q1086">
      <formula1>SUM(B1311:P1311)</formula1>
      <formula2>0</formula2>
    </dataValidation>
    <dataValidation type="custom" allowBlank="1" showInputMessage="1" showErrorMessage="1" sqref="Q1063:Q1066">
      <formula1>SUM(B1307:P1307)</formula1>
      <formula2>0</formula2>
    </dataValidation>
    <dataValidation type="custom" allowBlank="1" showInputMessage="1" showErrorMessage="1" sqref="Q1015:Q1019 Q808 Q296:Q304">
      <formula1>B356+C356+D356+#REF!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'[11 Протокол искусство готовый.xlsx]Лист1'!#REF!</xm:f>
          </x14:formula1>
          <x14:formula2>
            <xm:f>0</xm:f>
          </x14:formula2>
          <xm:sqref>X1086 X1063:X1066 X1015:X1019 X808 X296:X304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МХК</vt:lpstr>
      <vt:lpstr>МХК!Заголовки_для_печати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2021-10-22T14:16:02Z</dcterms:modified>
</cp:coreProperties>
</file>