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tabRatio="768" activeTab="0"/>
  </bookViews>
  <sheets>
    <sheet name="испанский яз." sheetId="1" r:id="rId1"/>
  </sheets>
  <definedNames>
    <definedName name="_xlnm._FilterDatabase" localSheetId="0" hidden="1">'испанский яз.'!$A$4:$BV$26</definedName>
    <definedName name="_xlnm.Print_Titles" localSheetId="0">'испанский яз.'!$1:$4</definedName>
  </definedNames>
  <calcPr fullCalcOnLoad="1"/>
</workbook>
</file>

<file path=xl/sharedStrings.xml><?xml version="1.0" encoding="utf-8"?>
<sst xmlns="http://schemas.openxmlformats.org/spreadsheetml/2006/main" count="175" uniqueCount="125">
  <si>
    <t>Сумма баллов</t>
  </si>
  <si>
    <t>ОУ</t>
  </si>
  <si>
    <t>Чтение</t>
  </si>
  <si>
    <t>Аудирование</t>
  </si>
  <si>
    <t>Шифр</t>
  </si>
  <si>
    <t>Лексико-грамматический тест</t>
  </si>
  <si>
    <t>% от максимума</t>
  </si>
  <si>
    <t>статус</t>
  </si>
  <si>
    <t>ПРОТОКОЛ</t>
  </si>
  <si>
    <t>содержание</t>
  </si>
  <si>
    <t>лексика</t>
  </si>
  <si>
    <t>грамматика</t>
  </si>
  <si>
    <t>организация текста</t>
  </si>
  <si>
    <t>орфография</t>
  </si>
  <si>
    <t>лингвостановедение</t>
  </si>
  <si>
    <t>письмо (если в письме меньше 200 слов, письмо оценивается в 0 баллов)</t>
  </si>
  <si>
    <t>устная часть</t>
  </si>
  <si>
    <t>коммуникативная задача</t>
  </si>
  <si>
    <t>убедительность</t>
  </si>
  <si>
    <t>произношение</t>
  </si>
  <si>
    <t>муниципального этапа всероссийской олимпиады школьников по испанскому языку в 2023-2024 учебном году</t>
  </si>
  <si>
    <t>Исп-7-01</t>
  </si>
  <si>
    <t>Исп-7-02</t>
  </si>
  <si>
    <t>Исп-7-03</t>
  </si>
  <si>
    <t>Исп-7-04</t>
  </si>
  <si>
    <t>Исп-7-05</t>
  </si>
  <si>
    <t>Исп-7-06</t>
  </si>
  <si>
    <t>Ортиз</t>
  </si>
  <si>
    <t>Хавьер</t>
  </si>
  <si>
    <t xml:space="preserve">МАОУ СОШ № 33 </t>
  </si>
  <si>
    <t>Кастельяно</t>
  </si>
  <si>
    <t>Эстер</t>
  </si>
  <si>
    <t>Агаев</t>
  </si>
  <si>
    <t>Тамерлан</t>
  </si>
  <si>
    <t>Радживович</t>
  </si>
  <si>
    <t>МАОУ лицей № 23</t>
  </si>
  <si>
    <t>Лаврентьев</t>
  </si>
  <si>
    <t>Михаил</t>
  </si>
  <si>
    <t>Игоревич</t>
  </si>
  <si>
    <t>ГАУ КО ОО ШИЛИ</t>
  </si>
  <si>
    <t>Морозова</t>
  </si>
  <si>
    <t>Маргарита</t>
  </si>
  <si>
    <t>Константиновна</t>
  </si>
  <si>
    <t>МАОУ СОШ № 28</t>
  </si>
  <si>
    <t>Ципилева</t>
  </si>
  <si>
    <t>Вера</t>
  </si>
  <si>
    <t>Антоновна</t>
  </si>
  <si>
    <t xml:space="preserve">АНО лицей "Ганзейская ладья" </t>
  </si>
  <si>
    <t>Лановская</t>
  </si>
  <si>
    <t>Анна</t>
  </si>
  <si>
    <t>Алексеевна</t>
  </si>
  <si>
    <t>Попрыгина</t>
  </si>
  <si>
    <t>Дарья</t>
  </si>
  <si>
    <t>Евгеньевна</t>
  </si>
  <si>
    <t xml:space="preserve">МАОУ лицей № 49 </t>
  </si>
  <si>
    <t>Буткевич</t>
  </si>
  <si>
    <t>Эдуард</t>
  </si>
  <si>
    <t>Дмитриевич</t>
  </si>
  <si>
    <t xml:space="preserve">МАОУ гимназия № 40 им. Ю.А. Гагарина </t>
  </si>
  <si>
    <t>Рекечинская</t>
  </si>
  <si>
    <t>Мария</t>
  </si>
  <si>
    <t>Валентиновна</t>
  </si>
  <si>
    <t xml:space="preserve">МАОУ СОШ № 58 </t>
  </si>
  <si>
    <t>Лопарев</t>
  </si>
  <si>
    <t>Арсений</t>
  </si>
  <si>
    <t>МАОУ гимназия № 22</t>
  </si>
  <si>
    <t>Ваняткина</t>
  </si>
  <si>
    <t>Таисия</t>
  </si>
  <si>
    <t>Вадимовна</t>
  </si>
  <si>
    <t>Савина</t>
  </si>
  <si>
    <t>Артёмовна</t>
  </si>
  <si>
    <t>Ким</t>
  </si>
  <si>
    <t>Евгения</t>
  </si>
  <si>
    <t>Анатольевна</t>
  </si>
  <si>
    <t xml:space="preserve">МАОУ СОШ № 24 </t>
  </si>
  <si>
    <t>Этина</t>
  </si>
  <si>
    <t>Людмила</t>
  </si>
  <si>
    <t>МАОУ СОШ № 44</t>
  </si>
  <si>
    <t>Пиментель</t>
  </si>
  <si>
    <t>Самуэль</t>
  </si>
  <si>
    <t>МАОУ СОШ № 33</t>
  </si>
  <si>
    <t>Сара</t>
  </si>
  <si>
    <t>Белоусов</t>
  </si>
  <si>
    <t>Марк</t>
  </si>
  <si>
    <t>Денисович</t>
  </si>
  <si>
    <t>МАОУ гимназия № 32</t>
  </si>
  <si>
    <t>Чернов</t>
  </si>
  <si>
    <t>Богдан</t>
  </si>
  <si>
    <t>Николаевич</t>
  </si>
  <si>
    <t>МАОУ СОШ № 25 с УИОП</t>
  </si>
  <si>
    <t>Живолуп</t>
  </si>
  <si>
    <t>Григорий</t>
  </si>
  <si>
    <t>Олегович</t>
  </si>
  <si>
    <t>МАОУ СОШ № 57</t>
  </si>
  <si>
    <t>Киселёва</t>
  </si>
  <si>
    <t>Вероника</t>
  </si>
  <si>
    <t>Дмитриевна</t>
  </si>
  <si>
    <t>Исп-8-01</t>
  </si>
  <si>
    <t>Исп-8-02</t>
  </si>
  <si>
    <t>Исп-8-03</t>
  </si>
  <si>
    <t>Исп-8-05</t>
  </si>
  <si>
    <t>Исп-8-06</t>
  </si>
  <si>
    <t>Исп-9-01</t>
  </si>
  <si>
    <t>Исп-9-02</t>
  </si>
  <si>
    <t>Исп-9-03</t>
  </si>
  <si>
    <t>Исп-9-04</t>
  </si>
  <si>
    <t>Исп-9-05</t>
  </si>
  <si>
    <t>Исп-9-06</t>
  </si>
  <si>
    <t>Исп-10-02</t>
  </si>
  <si>
    <t>Исп-10-03</t>
  </si>
  <si>
    <t>Исп-11-01</t>
  </si>
  <si>
    <t>Исп-11-05</t>
  </si>
  <si>
    <t>Исп-11-06</t>
  </si>
  <si>
    <t>Ортиз Корралес</t>
  </si>
  <si>
    <t>Клара</t>
  </si>
  <si>
    <t>Кастельяно Пименталь</t>
  </si>
  <si>
    <t>х</t>
  </si>
  <si>
    <t>фамилия</t>
  </si>
  <si>
    <t>имя</t>
  </si>
  <si>
    <t>отчество</t>
  </si>
  <si>
    <t>класс</t>
  </si>
  <si>
    <t>место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</si>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</sst>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textRotation="90" wrapText="1"/>
    </xf>
    <xf numFmtId="0" fontId="48" fillId="33" borderId="1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7"/>
  <sheetViews>
    <sheetView tabSelected="1" zoomScale="65" zoomScaleNormal="65" zoomScalePageLayoutView="0" workbookViewId="0" topLeftCell="A1">
      <selection activeCell="BH15" sqref="BH15"/>
    </sheetView>
  </sheetViews>
  <sheetFormatPr defaultColWidth="9.140625" defaultRowHeight="15"/>
  <cols>
    <col min="1" max="1" width="9.28125" style="1" customWidth="1"/>
    <col min="2" max="10" width="2.421875" style="2" customWidth="1"/>
    <col min="11" max="16" width="4.00390625" style="2" customWidth="1"/>
    <col min="17" max="25" width="2.421875" style="3" customWidth="1"/>
    <col min="26" max="36" width="4.00390625" style="3" customWidth="1"/>
    <col min="37" max="45" width="2.8515625" style="2" customWidth="1"/>
    <col min="46" max="46" width="3.28125" style="2" customWidth="1"/>
    <col min="47" max="55" width="2.421875" style="3" customWidth="1"/>
    <col min="56" max="56" width="3.28125" style="3" customWidth="1"/>
    <col min="57" max="57" width="5.28125" style="3" customWidth="1"/>
    <col min="58" max="58" width="5.8515625" style="3" customWidth="1"/>
    <col min="59" max="61" width="5.00390625" style="3" customWidth="1"/>
    <col min="62" max="62" width="8.7109375" style="3" customWidth="1"/>
    <col min="63" max="63" width="6.140625" style="3" customWidth="1"/>
    <col min="64" max="64" width="4.421875" style="3" customWidth="1"/>
    <col min="65" max="65" width="5.00390625" style="3" customWidth="1"/>
    <col min="66" max="66" width="5.140625" style="3" customWidth="1"/>
    <col min="67" max="67" width="8.7109375" style="3" customWidth="1"/>
    <col min="68" max="68" width="12.7109375" style="2" customWidth="1"/>
    <col min="69" max="69" width="6.7109375" style="2" customWidth="1"/>
    <col min="70" max="70" width="12.28125" style="2" customWidth="1"/>
    <col min="71" max="71" width="23.421875" style="1" customWidth="1"/>
    <col min="72" max="72" width="13.8515625" style="1" customWidth="1"/>
    <col min="73" max="73" width="14.00390625" style="1" customWidth="1"/>
    <col min="74" max="74" width="42.7109375" style="1" customWidth="1"/>
    <col min="75" max="75" width="5.28125" style="1" customWidth="1"/>
    <col min="76" max="16384" width="9.140625" style="1" customWidth="1"/>
  </cols>
  <sheetData>
    <row r="1" spans="1:70" ht="20.25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</row>
    <row r="2" spans="1:70" ht="2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</row>
    <row r="3" spans="1:74" s="8" customFormat="1" ht="30.75" customHeight="1">
      <c r="A3" s="24" t="s">
        <v>4</v>
      </c>
      <c r="B3" s="36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8" t="s">
        <v>5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 t="s">
        <v>14</v>
      </c>
      <c r="AL3" s="31"/>
      <c r="AM3" s="31"/>
      <c r="AN3" s="31"/>
      <c r="AO3" s="31"/>
      <c r="AP3" s="31"/>
      <c r="AQ3" s="31"/>
      <c r="AR3" s="31"/>
      <c r="AS3" s="31"/>
      <c r="AT3" s="31"/>
      <c r="AU3" s="28" t="s">
        <v>2</v>
      </c>
      <c r="AV3" s="29"/>
      <c r="AW3" s="29"/>
      <c r="AX3" s="29"/>
      <c r="AY3" s="29"/>
      <c r="AZ3" s="29"/>
      <c r="BA3" s="29"/>
      <c r="BB3" s="29"/>
      <c r="BC3" s="29"/>
      <c r="BD3" s="29"/>
      <c r="BE3" s="32" t="s">
        <v>15</v>
      </c>
      <c r="BF3" s="33"/>
      <c r="BG3" s="33"/>
      <c r="BH3" s="33"/>
      <c r="BI3" s="34"/>
      <c r="BJ3" s="26" t="s">
        <v>16</v>
      </c>
      <c r="BK3" s="27"/>
      <c r="BL3" s="15"/>
      <c r="BM3" s="15"/>
      <c r="BN3" s="15"/>
      <c r="BO3" s="22" t="s">
        <v>0</v>
      </c>
      <c r="BP3" s="24" t="s">
        <v>6</v>
      </c>
      <c r="BQ3" s="24" t="s">
        <v>121</v>
      </c>
      <c r="BR3" s="24" t="s">
        <v>7</v>
      </c>
      <c r="BS3" s="24" t="s">
        <v>117</v>
      </c>
      <c r="BT3" s="24" t="s">
        <v>118</v>
      </c>
      <c r="BU3" s="24" t="s">
        <v>119</v>
      </c>
      <c r="BV3" s="24" t="s">
        <v>1</v>
      </c>
    </row>
    <row r="4" spans="1:75" s="8" customFormat="1" ht="95.25" customHeight="1">
      <c r="A4" s="25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7">
        <v>1</v>
      </c>
      <c r="R4" s="17">
        <v>2</v>
      </c>
      <c r="S4" s="17">
        <v>3</v>
      </c>
      <c r="T4" s="17">
        <v>4</v>
      </c>
      <c r="U4" s="17">
        <v>5</v>
      </c>
      <c r="V4" s="17">
        <v>6</v>
      </c>
      <c r="W4" s="17">
        <v>7</v>
      </c>
      <c r="X4" s="17">
        <v>8</v>
      </c>
      <c r="Y4" s="17">
        <v>9</v>
      </c>
      <c r="Z4" s="17">
        <v>10</v>
      </c>
      <c r="AA4" s="17">
        <v>11</v>
      </c>
      <c r="AB4" s="17">
        <v>12</v>
      </c>
      <c r="AC4" s="17">
        <v>13</v>
      </c>
      <c r="AD4" s="17">
        <v>14</v>
      </c>
      <c r="AE4" s="17">
        <v>15</v>
      </c>
      <c r="AF4" s="17">
        <v>16</v>
      </c>
      <c r="AG4" s="17">
        <v>17</v>
      </c>
      <c r="AH4" s="17">
        <v>18</v>
      </c>
      <c r="AI4" s="17">
        <v>19</v>
      </c>
      <c r="AJ4" s="17">
        <v>20</v>
      </c>
      <c r="AK4" s="18">
        <v>1</v>
      </c>
      <c r="AL4" s="18">
        <v>2</v>
      </c>
      <c r="AM4" s="18">
        <v>3</v>
      </c>
      <c r="AN4" s="18">
        <v>4</v>
      </c>
      <c r="AO4" s="18">
        <v>5</v>
      </c>
      <c r="AP4" s="18">
        <v>6</v>
      </c>
      <c r="AQ4" s="18">
        <v>7</v>
      </c>
      <c r="AR4" s="18">
        <v>8</v>
      </c>
      <c r="AS4" s="18">
        <v>9</v>
      </c>
      <c r="AT4" s="18">
        <v>10</v>
      </c>
      <c r="AU4" s="17">
        <v>1</v>
      </c>
      <c r="AV4" s="17">
        <v>2</v>
      </c>
      <c r="AW4" s="17">
        <v>3</v>
      </c>
      <c r="AX4" s="17">
        <v>4</v>
      </c>
      <c r="AY4" s="17">
        <v>5</v>
      </c>
      <c r="AZ4" s="17">
        <v>6</v>
      </c>
      <c r="BA4" s="17">
        <v>7</v>
      </c>
      <c r="BB4" s="17">
        <v>8</v>
      </c>
      <c r="BC4" s="17">
        <v>9</v>
      </c>
      <c r="BD4" s="17">
        <v>10</v>
      </c>
      <c r="BE4" s="19" t="s">
        <v>9</v>
      </c>
      <c r="BF4" s="20" t="s">
        <v>12</v>
      </c>
      <c r="BG4" s="20" t="s">
        <v>10</v>
      </c>
      <c r="BH4" s="20" t="s">
        <v>11</v>
      </c>
      <c r="BI4" s="20" t="s">
        <v>13</v>
      </c>
      <c r="BJ4" s="21" t="s">
        <v>17</v>
      </c>
      <c r="BK4" s="21" t="s">
        <v>18</v>
      </c>
      <c r="BL4" s="21" t="s">
        <v>10</v>
      </c>
      <c r="BM4" s="21" t="s">
        <v>11</v>
      </c>
      <c r="BN4" s="21" t="s">
        <v>19</v>
      </c>
      <c r="BO4" s="23"/>
      <c r="BP4" s="25"/>
      <c r="BQ4" s="25"/>
      <c r="BR4" s="25"/>
      <c r="BS4" s="25" t="s">
        <v>117</v>
      </c>
      <c r="BT4" s="25" t="s">
        <v>117</v>
      </c>
      <c r="BU4" s="25" t="s">
        <v>117</v>
      </c>
      <c r="BV4" s="25" t="s">
        <v>117</v>
      </c>
      <c r="BW4" s="21" t="s">
        <v>120</v>
      </c>
    </row>
    <row r="5" spans="1:75" s="8" customFormat="1" ht="13.5" customHeight="1">
      <c r="A5" s="4" t="s">
        <v>23</v>
      </c>
      <c r="B5" s="6">
        <v>1</v>
      </c>
      <c r="C5" s="6">
        <v>1</v>
      </c>
      <c r="D5" s="6">
        <v>0</v>
      </c>
      <c r="E5" s="6">
        <v>1</v>
      </c>
      <c r="F5" s="6">
        <v>1</v>
      </c>
      <c r="G5" s="6">
        <v>1</v>
      </c>
      <c r="H5" s="6">
        <v>1</v>
      </c>
      <c r="I5" s="6">
        <v>0</v>
      </c>
      <c r="J5" s="6">
        <v>0</v>
      </c>
      <c r="K5" s="6">
        <v>0</v>
      </c>
      <c r="L5" s="6">
        <v>1</v>
      </c>
      <c r="M5" s="6">
        <v>0</v>
      </c>
      <c r="N5" s="6">
        <v>1</v>
      </c>
      <c r="O5" s="6">
        <v>1</v>
      </c>
      <c r="P5" s="6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6">
        <v>1</v>
      </c>
      <c r="AL5" s="6">
        <v>0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0</v>
      </c>
      <c r="AS5" s="6">
        <v>1</v>
      </c>
      <c r="AT5" s="6">
        <v>1</v>
      </c>
      <c r="AU5" s="5">
        <v>1</v>
      </c>
      <c r="AV5" s="5">
        <v>1</v>
      </c>
      <c r="AW5" s="5">
        <v>1</v>
      </c>
      <c r="AX5" s="5">
        <v>0</v>
      </c>
      <c r="AY5" s="5">
        <v>1</v>
      </c>
      <c r="AZ5" s="5">
        <v>1</v>
      </c>
      <c r="BA5" s="5">
        <v>1</v>
      </c>
      <c r="BB5" s="5">
        <v>1</v>
      </c>
      <c r="BC5" s="5">
        <v>1</v>
      </c>
      <c r="BD5" s="5">
        <v>1</v>
      </c>
      <c r="BE5" s="6">
        <v>4</v>
      </c>
      <c r="BF5" s="6">
        <v>1</v>
      </c>
      <c r="BG5" s="6">
        <v>4</v>
      </c>
      <c r="BH5" s="6">
        <v>5</v>
      </c>
      <c r="BI5" s="6">
        <v>4</v>
      </c>
      <c r="BJ5" s="4"/>
      <c r="BK5" s="4"/>
      <c r="BL5" s="4"/>
      <c r="BM5" s="4"/>
      <c r="BN5" s="4"/>
      <c r="BO5" s="7">
        <f aca="true" t="shared" si="0" ref="BO5:BO15">SUM(B5:BI5)</f>
        <v>65</v>
      </c>
      <c r="BP5" s="14">
        <f>BO5/90</f>
        <v>0.7222222222222222</v>
      </c>
      <c r="BQ5" s="7">
        <v>1</v>
      </c>
      <c r="BR5" s="7" t="s">
        <v>122</v>
      </c>
      <c r="BS5" s="9" t="s">
        <v>27</v>
      </c>
      <c r="BT5" s="4" t="s">
        <v>28</v>
      </c>
      <c r="BU5" s="4"/>
      <c r="BV5" s="9" t="s">
        <v>29</v>
      </c>
      <c r="BW5" s="7">
        <v>7</v>
      </c>
    </row>
    <row r="6" spans="1:75" s="8" customFormat="1" ht="13.5" customHeight="1">
      <c r="A6" s="4" t="s">
        <v>26</v>
      </c>
      <c r="B6" s="6">
        <v>0</v>
      </c>
      <c r="C6" s="6">
        <v>0</v>
      </c>
      <c r="D6" s="6">
        <v>0</v>
      </c>
      <c r="E6" s="6">
        <v>1</v>
      </c>
      <c r="F6" s="6">
        <v>1</v>
      </c>
      <c r="G6" s="6">
        <v>1</v>
      </c>
      <c r="H6" s="6">
        <v>1</v>
      </c>
      <c r="I6" s="6">
        <v>0</v>
      </c>
      <c r="J6" s="6">
        <v>1</v>
      </c>
      <c r="K6" s="6">
        <v>0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5">
        <v>1</v>
      </c>
      <c r="R6" s="5">
        <v>1</v>
      </c>
      <c r="S6" s="5">
        <v>1</v>
      </c>
      <c r="T6" s="5">
        <v>0</v>
      </c>
      <c r="U6" s="5">
        <v>1</v>
      </c>
      <c r="V6" s="5">
        <v>1</v>
      </c>
      <c r="W6" s="5">
        <v>1</v>
      </c>
      <c r="X6" s="5">
        <v>0</v>
      </c>
      <c r="Y6" s="5">
        <v>0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6">
        <v>1</v>
      </c>
      <c r="AL6" s="6">
        <v>0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0</v>
      </c>
      <c r="AT6" s="6">
        <v>1</v>
      </c>
      <c r="AU6" s="5">
        <v>1</v>
      </c>
      <c r="AV6" s="5">
        <v>0</v>
      </c>
      <c r="AW6" s="5">
        <v>0</v>
      </c>
      <c r="AX6" s="5">
        <v>0</v>
      </c>
      <c r="AY6" s="5">
        <v>0</v>
      </c>
      <c r="AZ6" s="5">
        <v>1</v>
      </c>
      <c r="BA6" s="5">
        <v>0</v>
      </c>
      <c r="BB6" s="5">
        <v>1</v>
      </c>
      <c r="BC6" s="5">
        <v>1</v>
      </c>
      <c r="BD6" s="5">
        <v>1</v>
      </c>
      <c r="BE6" s="6">
        <v>2</v>
      </c>
      <c r="BF6" s="6">
        <v>1</v>
      </c>
      <c r="BG6" s="6">
        <v>4</v>
      </c>
      <c r="BH6" s="6">
        <v>3</v>
      </c>
      <c r="BI6" s="6">
        <v>3</v>
      </c>
      <c r="BJ6" s="4"/>
      <c r="BK6" s="4"/>
      <c r="BL6" s="4"/>
      <c r="BM6" s="4"/>
      <c r="BN6" s="4"/>
      <c r="BO6" s="7">
        <f t="shared" si="0"/>
        <v>53</v>
      </c>
      <c r="BP6" s="14">
        <f aca="true" t="shared" si="1" ref="BP6:BP15">BO6/90</f>
        <v>0.5888888888888889</v>
      </c>
      <c r="BQ6" s="7">
        <v>2</v>
      </c>
      <c r="BR6" s="7" t="s">
        <v>123</v>
      </c>
      <c r="BS6" s="9" t="s">
        <v>115</v>
      </c>
      <c r="BT6" s="4" t="s">
        <v>31</v>
      </c>
      <c r="BU6" s="4"/>
      <c r="BV6" s="9" t="s">
        <v>29</v>
      </c>
      <c r="BW6" s="7">
        <v>7</v>
      </c>
    </row>
    <row r="7" spans="1:75" s="8" customFormat="1" ht="13.5" customHeight="1">
      <c r="A7" s="4" t="s">
        <v>24</v>
      </c>
      <c r="B7" s="6">
        <v>0</v>
      </c>
      <c r="C7" s="6">
        <v>1</v>
      </c>
      <c r="D7" s="6">
        <v>0</v>
      </c>
      <c r="E7" s="6">
        <v>1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1</v>
      </c>
      <c r="N7" s="6">
        <v>0</v>
      </c>
      <c r="O7" s="6">
        <v>0</v>
      </c>
      <c r="P7" s="6">
        <v>1</v>
      </c>
      <c r="Q7" s="5">
        <v>1</v>
      </c>
      <c r="R7" s="5">
        <v>1</v>
      </c>
      <c r="S7" s="5">
        <v>1</v>
      </c>
      <c r="T7" s="5">
        <v>0</v>
      </c>
      <c r="U7" s="5">
        <v>1</v>
      </c>
      <c r="V7" s="5">
        <v>1</v>
      </c>
      <c r="W7" s="5">
        <v>1</v>
      </c>
      <c r="X7" s="5">
        <v>0</v>
      </c>
      <c r="Y7" s="5">
        <v>0</v>
      </c>
      <c r="Z7" s="5">
        <v>1</v>
      </c>
      <c r="AA7" s="5">
        <v>0</v>
      </c>
      <c r="AB7" s="5">
        <v>0</v>
      </c>
      <c r="AC7" s="5">
        <v>1</v>
      </c>
      <c r="AD7" s="5">
        <v>0</v>
      </c>
      <c r="AE7" s="5">
        <v>0</v>
      </c>
      <c r="AF7" s="5">
        <v>1</v>
      </c>
      <c r="AG7" s="5">
        <v>1</v>
      </c>
      <c r="AH7" s="5">
        <v>0</v>
      </c>
      <c r="AI7" s="5">
        <v>1</v>
      </c>
      <c r="AJ7" s="5">
        <v>0</v>
      </c>
      <c r="AK7" s="6">
        <v>1</v>
      </c>
      <c r="AL7" s="6">
        <v>1</v>
      </c>
      <c r="AM7" s="6">
        <v>0</v>
      </c>
      <c r="AN7" s="6">
        <v>0</v>
      </c>
      <c r="AO7" s="6">
        <v>0</v>
      </c>
      <c r="AP7" s="6">
        <v>0</v>
      </c>
      <c r="AQ7" s="6">
        <v>1</v>
      </c>
      <c r="AR7" s="6">
        <v>0</v>
      </c>
      <c r="AS7" s="6">
        <v>0</v>
      </c>
      <c r="AT7" s="6">
        <v>0</v>
      </c>
      <c r="AU7" s="5">
        <v>0</v>
      </c>
      <c r="AV7" s="5">
        <v>0</v>
      </c>
      <c r="AW7" s="5">
        <v>0</v>
      </c>
      <c r="AX7" s="5">
        <v>1</v>
      </c>
      <c r="AY7" s="5">
        <v>1</v>
      </c>
      <c r="AZ7" s="5">
        <v>1</v>
      </c>
      <c r="BA7" s="5">
        <v>0</v>
      </c>
      <c r="BB7" s="5">
        <v>0</v>
      </c>
      <c r="BC7" s="5">
        <v>0</v>
      </c>
      <c r="BD7" s="5">
        <v>1</v>
      </c>
      <c r="BE7" s="6">
        <v>3</v>
      </c>
      <c r="BF7" s="6">
        <v>1</v>
      </c>
      <c r="BG7" s="6">
        <v>3</v>
      </c>
      <c r="BH7" s="6">
        <v>3</v>
      </c>
      <c r="BI7" s="6">
        <v>3</v>
      </c>
      <c r="BJ7" s="4"/>
      <c r="BK7" s="4"/>
      <c r="BL7" s="4"/>
      <c r="BM7" s="4"/>
      <c r="BN7" s="4"/>
      <c r="BO7" s="7">
        <f t="shared" si="0"/>
        <v>37</v>
      </c>
      <c r="BP7" s="14">
        <f t="shared" si="1"/>
        <v>0.4111111111111111</v>
      </c>
      <c r="BQ7" s="7">
        <v>3</v>
      </c>
      <c r="BR7" s="7" t="s">
        <v>124</v>
      </c>
      <c r="BS7" s="9" t="s">
        <v>32</v>
      </c>
      <c r="BT7" s="4" t="s">
        <v>33</v>
      </c>
      <c r="BU7" s="4" t="s">
        <v>34</v>
      </c>
      <c r="BV7" s="9" t="s">
        <v>35</v>
      </c>
      <c r="BW7" s="7">
        <v>7</v>
      </c>
    </row>
    <row r="8" spans="1:75" s="8" customFormat="1" ht="13.5" customHeight="1">
      <c r="A8" s="4" t="s">
        <v>22</v>
      </c>
      <c r="B8" s="6">
        <v>0</v>
      </c>
      <c r="C8" s="6">
        <v>1</v>
      </c>
      <c r="D8" s="6">
        <v>0</v>
      </c>
      <c r="E8" s="6">
        <v>1</v>
      </c>
      <c r="F8" s="6">
        <v>1</v>
      </c>
      <c r="G8" s="6">
        <v>1</v>
      </c>
      <c r="H8" s="6">
        <v>1</v>
      </c>
      <c r="I8" s="6">
        <v>0</v>
      </c>
      <c r="J8" s="6">
        <v>1</v>
      </c>
      <c r="K8" s="6">
        <v>1</v>
      </c>
      <c r="L8" s="6">
        <v>1</v>
      </c>
      <c r="M8" s="6">
        <v>0</v>
      </c>
      <c r="N8" s="6">
        <v>0</v>
      </c>
      <c r="O8" s="6">
        <v>1</v>
      </c>
      <c r="P8" s="6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1</v>
      </c>
      <c r="Y8" s="5">
        <v>0</v>
      </c>
      <c r="Z8" s="5">
        <v>0</v>
      </c>
      <c r="AA8" s="5">
        <v>0</v>
      </c>
      <c r="AB8" s="5">
        <v>1</v>
      </c>
      <c r="AC8" s="5">
        <v>0</v>
      </c>
      <c r="AD8" s="5">
        <v>1</v>
      </c>
      <c r="AE8" s="5">
        <v>0</v>
      </c>
      <c r="AF8" s="5">
        <v>0</v>
      </c>
      <c r="AG8" s="5">
        <v>0</v>
      </c>
      <c r="AH8" s="5">
        <v>1</v>
      </c>
      <c r="AI8" s="5">
        <v>0</v>
      </c>
      <c r="AJ8" s="5">
        <v>0</v>
      </c>
      <c r="AK8" s="6">
        <v>0</v>
      </c>
      <c r="AL8" s="6">
        <v>0</v>
      </c>
      <c r="AM8" s="6">
        <v>1</v>
      </c>
      <c r="AN8" s="6">
        <v>1</v>
      </c>
      <c r="AO8" s="6">
        <v>0</v>
      </c>
      <c r="AP8" s="6">
        <v>0</v>
      </c>
      <c r="AQ8" s="6">
        <v>1</v>
      </c>
      <c r="AR8" s="6">
        <v>0</v>
      </c>
      <c r="AS8" s="6">
        <v>1</v>
      </c>
      <c r="AT8" s="6">
        <v>0</v>
      </c>
      <c r="AU8" s="5">
        <v>1</v>
      </c>
      <c r="AV8" s="5">
        <v>1</v>
      </c>
      <c r="AW8" s="5">
        <v>1</v>
      </c>
      <c r="AX8" s="5">
        <v>0</v>
      </c>
      <c r="AY8" s="5">
        <v>1</v>
      </c>
      <c r="AZ8" s="5">
        <v>1</v>
      </c>
      <c r="BA8" s="5">
        <v>0</v>
      </c>
      <c r="BB8" s="5">
        <v>0</v>
      </c>
      <c r="BC8" s="5">
        <v>1</v>
      </c>
      <c r="BD8" s="5">
        <v>1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4"/>
      <c r="BK8" s="4"/>
      <c r="BL8" s="4"/>
      <c r="BM8" s="4"/>
      <c r="BN8" s="4"/>
      <c r="BO8" s="7">
        <f t="shared" si="0"/>
        <v>25</v>
      </c>
      <c r="BP8" s="14">
        <f t="shared" si="1"/>
        <v>0.2777777777777778</v>
      </c>
      <c r="BQ8" s="7">
        <v>4</v>
      </c>
      <c r="BR8" s="7" t="s">
        <v>124</v>
      </c>
      <c r="BS8" s="9" t="s">
        <v>40</v>
      </c>
      <c r="BT8" s="4" t="s">
        <v>41</v>
      </c>
      <c r="BU8" s="4" t="s">
        <v>42</v>
      </c>
      <c r="BV8" s="9" t="s">
        <v>43</v>
      </c>
      <c r="BW8" s="7">
        <v>7</v>
      </c>
    </row>
    <row r="9" spans="1:75" s="8" customFormat="1" ht="13.5" customHeight="1">
      <c r="A9" s="4" t="s">
        <v>25</v>
      </c>
      <c r="B9" s="6">
        <v>0</v>
      </c>
      <c r="C9" s="6">
        <v>0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0</v>
      </c>
      <c r="P9" s="6">
        <v>1</v>
      </c>
      <c r="Q9" s="5">
        <v>1</v>
      </c>
      <c r="R9" s="5">
        <v>0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1</v>
      </c>
      <c r="AF9" s="5">
        <v>1</v>
      </c>
      <c r="AG9" s="5">
        <v>0</v>
      </c>
      <c r="AH9" s="5">
        <v>0</v>
      </c>
      <c r="AI9" s="5">
        <v>0</v>
      </c>
      <c r="AJ9" s="5">
        <v>0</v>
      </c>
      <c r="AK9" s="6">
        <v>1</v>
      </c>
      <c r="AL9" s="6">
        <v>0</v>
      </c>
      <c r="AM9" s="6">
        <v>0</v>
      </c>
      <c r="AN9" s="6">
        <v>1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5">
        <v>1</v>
      </c>
      <c r="AV9" s="5">
        <v>1</v>
      </c>
      <c r="AW9" s="5">
        <v>0</v>
      </c>
      <c r="AX9" s="5">
        <v>0</v>
      </c>
      <c r="AY9" s="5">
        <v>1</v>
      </c>
      <c r="AZ9" s="5">
        <v>1</v>
      </c>
      <c r="BA9" s="5">
        <v>0</v>
      </c>
      <c r="BB9" s="5">
        <v>1</v>
      </c>
      <c r="BC9" s="5">
        <v>0</v>
      </c>
      <c r="BD9" s="5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4"/>
      <c r="BK9" s="4"/>
      <c r="BL9" s="4"/>
      <c r="BM9" s="4"/>
      <c r="BN9" s="4"/>
      <c r="BO9" s="7">
        <f t="shared" si="0"/>
        <v>23</v>
      </c>
      <c r="BP9" s="14">
        <f t="shared" si="1"/>
        <v>0.25555555555555554</v>
      </c>
      <c r="BQ9" s="7">
        <v>5</v>
      </c>
      <c r="BR9" s="7" t="s">
        <v>124</v>
      </c>
      <c r="BS9" s="9" t="s">
        <v>36</v>
      </c>
      <c r="BT9" s="4" t="s">
        <v>37</v>
      </c>
      <c r="BU9" s="4" t="s">
        <v>38</v>
      </c>
      <c r="BV9" s="9" t="s">
        <v>39</v>
      </c>
      <c r="BW9" s="7">
        <v>7</v>
      </c>
    </row>
    <row r="10" spans="1:75" s="8" customFormat="1" ht="13.5" customHeight="1">
      <c r="A10" s="4" t="s">
        <v>21</v>
      </c>
      <c r="B10" s="6">
        <v>0</v>
      </c>
      <c r="C10" s="6">
        <v>0</v>
      </c>
      <c r="D10" s="6">
        <v>0</v>
      </c>
      <c r="E10" s="6">
        <v>1</v>
      </c>
      <c r="F10" s="6">
        <v>0</v>
      </c>
      <c r="G10" s="6">
        <v>1</v>
      </c>
      <c r="H10" s="6">
        <v>0</v>
      </c>
      <c r="I10" s="6">
        <v>0</v>
      </c>
      <c r="J10" s="6">
        <v>1</v>
      </c>
      <c r="K10" s="6">
        <v>0</v>
      </c>
      <c r="L10" s="6">
        <v>1</v>
      </c>
      <c r="M10" s="6">
        <v>0</v>
      </c>
      <c r="N10" s="6">
        <v>1</v>
      </c>
      <c r="O10" s="6">
        <v>0</v>
      </c>
      <c r="P10" s="6">
        <v>0</v>
      </c>
      <c r="Q10" s="5">
        <v>0</v>
      </c>
      <c r="R10" s="5">
        <v>0</v>
      </c>
      <c r="S10" s="5">
        <v>0</v>
      </c>
      <c r="T10" s="5">
        <v>1</v>
      </c>
      <c r="U10" s="5">
        <v>0</v>
      </c>
      <c r="V10" s="5">
        <v>0</v>
      </c>
      <c r="W10" s="5">
        <v>1</v>
      </c>
      <c r="X10" s="5">
        <v>1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1</v>
      </c>
      <c r="AI10" s="5">
        <v>0</v>
      </c>
      <c r="AJ10" s="5">
        <v>0</v>
      </c>
      <c r="AK10" s="6">
        <v>1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1</v>
      </c>
      <c r="AR10" s="6">
        <v>0</v>
      </c>
      <c r="AS10" s="6">
        <v>0</v>
      </c>
      <c r="AT10" s="6">
        <v>1</v>
      </c>
      <c r="AU10" s="5">
        <v>1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1</v>
      </c>
      <c r="BB10" s="5">
        <v>0</v>
      </c>
      <c r="BC10" s="5">
        <v>0</v>
      </c>
      <c r="BD10" s="5">
        <v>1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4"/>
      <c r="BK10" s="4"/>
      <c r="BL10" s="4"/>
      <c r="BM10" s="4"/>
      <c r="BN10" s="4"/>
      <c r="BO10" s="7">
        <f t="shared" si="0"/>
        <v>16</v>
      </c>
      <c r="BP10" s="14">
        <f t="shared" si="1"/>
        <v>0.17777777777777778</v>
      </c>
      <c r="BQ10" s="7">
        <v>6</v>
      </c>
      <c r="BR10" s="7" t="s">
        <v>124</v>
      </c>
      <c r="BS10" s="9" t="s">
        <v>44</v>
      </c>
      <c r="BT10" s="4" t="s">
        <v>45</v>
      </c>
      <c r="BU10" s="4" t="s">
        <v>46</v>
      </c>
      <c r="BV10" s="9" t="s">
        <v>47</v>
      </c>
      <c r="BW10" s="7">
        <v>7</v>
      </c>
    </row>
    <row r="11" spans="1:75" s="8" customFormat="1" ht="13.5" customHeight="1">
      <c r="A11" s="4" t="s">
        <v>97</v>
      </c>
      <c r="B11" s="6">
        <v>1</v>
      </c>
      <c r="C11" s="6">
        <v>1</v>
      </c>
      <c r="D11" s="6">
        <v>1</v>
      </c>
      <c r="E11" s="6">
        <v>0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0</v>
      </c>
      <c r="Z11" s="5">
        <v>1</v>
      </c>
      <c r="AA11" s="5">
        <v>1</v>
      </c>
      <c r="AB11" s="5">
        <v>1</v>
      </c>
      <c r="AC11" s="5">
        <v>0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6">
        <v>0</v>
      </c>
      <c r="AL11" s="6">
        <v>0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0</v>
      </c>
      <c r="AS11" s="6">
        <v>0</v>
      </c>
      <c r="AT11" s="6">
        <v>1</v>
      </c>
      <c r="AU11" s="5">
        <v>1</v>
      </c>
      <c r="AV11" s="5">
        <v>1</v>
      </c>
      <c r="AW11" s="5">
        <v>1</v>
      </c>
      <c r="AX11" s="5">
        <v>1</v>
      </c>
      <c r="AY11" s="5">
        <v>1</v>
      </c>
      <c r="AZ11" s="5">
        <v>0</v>
      </c>
      <c r="BA11" s="5">
        <v>1</v>
      </c>
      <c r="BB11" s="5">
        <v>1</v>
      </c>
      <c r="BC11" s="5">
        <v>1</v>
      </c>
      <c r="BD11" s="5">
        <v>1</v>
      </c>
      <c r="BE11" s="6">
        <v>4</v>
      </c>
      <c r="BF11" s="6">
        <v>1</v>
      </c>
      <c r="BG11" s="6">
        <v>5</v>
      </c>
      <c r="BH11" s="6">
        <v>4</v>
      </c>
      <c r="BI11" s="6">
        <v>4</v>
      </c>
      <c r="BJ11" s="4"/>
      <c r="BK11" s="4"/>
      <c r="BL11" s="4"/>
      <c r="BM11" s="4"/>
      <c r="BN11" s="4"/>
      <c r="BO11" s="7">
        <f t="shared" si="0"/>
        <v>65</v>
      </c>
      <c r="BP11" s="14">
        <f t="shared" si="1"/>
        <v>0.7222222222222222</v>
      </c>
      <c r="BQ11" s="7">
        <v>1</v>
      </c>
      <c r="BR11" s="7" t="s">
        <v>122</v>
      </c>
      <c r="BS11" s="9" t="s">
        <v>48</v>
      </c>
      <c r="BT11" s="4" t="s">
        <v>49</v>
      </c>
      <c r="BU11" s="4" t="s">
        <v>50</v>
      </c>
      <c r="BV11" s="9" t="s">
        <v>35</v>
      </c>
      <c r="BW11" s="7">
        <v>8</v>
      </c>
    </row>
    <row r="12" spans="1:75" s="8" customFormat="1" ht="13.5" customHeight="1">
      <c r="A12" s="4" t="s">
        <v>98</v>
      </c>
      <c r="B12" s="6">
        <v>1</v>
      </c>
      <c r="C12" s="6">
        <v>1</v>
      </c>
      <c r="D12" s="6">
        <v>0</v>
      </c>
      <c r="E12" s="6">
        <v>1</v>
      </c>
      <c r="F12" s="6">
        <v>1</v>
      </c>
      <c r="G12" s="6">
        <v>1</v>
      </c>
      <c r="H12" s="6">
        <v>1</v>
      </c>
      <c r="I12" s="6">
        <v>0</v>
      </c>
      <c r="J12" s="6">
        <v>0</v>
      </c>
      <c r="K12" s="6">
        <v>0</v>
      </c>
      <c r="L12" s="6">
        <v>1</v>
      </c>
      <c r="M12" s="6">
        <v>0</v>
      </c>
      <c r="N12" s="6">
        <v>1</v>
      </c>
      <c r="O12" s="6">
        <v>1</v>
      </c>
      <c r="P12" s="6">
        <v>0</v>
      </c>
      <c r="Q12" s="5">
        <v>1</v>
      </c>
      <c r="R12" s="5">
        <v>0</v>
      </c>
      <c r="S12" s="5">
        <v>0</v>
      </c>
      <c r="T12" s="5">
        <v>1</v>
      </c>
      <c r="U12" s="5">
        <v>1</v>
      </c>
      <c r="V12" s="5">
        <v>1</v>
      </c>
      <c r="W12" s="5">
        <v>1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1</v>
      </c>
      <c r="AD12" s="5">
        <v>0</v>
      </c>
      <c r="AE12" s="5">
        <v>1</v>
      </c>
      <c r="AF12" s="5">
        <v>1</v>
      </c>
      <c r="AG12" s="5">
        <v>0</v>
      </c>
      <c r="AH12" s="5">
        <v>0</v>
      </c>
      <c r="AI12" s="5">
        <v>0</v>
      </c>
      <c r="AJ12" s="5">
        <v>0</v>
      </c>
      <c r="AK12" s="6">
        <v>1</v>
      </c>
      <c r="AL12" s="6">
        <v>0</v>
      </c>
      <c r="AM12" s="6">
        <v>1</v>
      </c>
      <c r="AN12" s="6">
        <v>1</v>
      </c>
      <c r="AO12" s="6">
        <v>1</v>
      </c>
      <c r="AP12" s="6">
        <v>1</v>
      </c>
      <c r="AQ12" s="6">
        <v>1</v>
      </c>
      <c r="AR12" s="6">
        <v>0</v>
      </c>
      <c r="AS12" s="6">
        <v>0</v>
      </c>
      <c r="AT12" s="6">
        <v>1</v>
      </c>
      <c r="AU12" s="5">
        <v>1</v>
      </c>
      <c r="AV12" s="5">
        <v>1</v>
      </c>
      <c r="AW12" s="5">
        <v>1</v>
      </c>
      <c r="AX12" s="5">
        <v>0</v>
      </c>
      <c r="AY12" s="5">
        <v>1</v>
      </c>
      <c r="AZ12" s="5">
        <v>1</v>
      </c>
      <c r="BA12" s="5">
        <v>0</v>
      </c>
      <c r="BB12" s="5">
        <v>0</v>
      </c>
      <c r="BC12" s="5">
        <v>0</v>
      </c>
      <c r="BD12" s="5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4"/>
      <c r="BK12" s="4"/>
      <c r="BL12" s="4"/>
      <c r="BM12" s="4"/>
      <c r="BN12" s="4"/>
      <c r="BO12" s="7">
        <f t="shared" si="0"/>
        <v>30</v>
      </c>
      <c r="BP12" s="14">
        <f t="shared" si="1"/>
        <v>0.3333333333333333</v>
      </c>
      <c r="BQ12" s="7">
        <v>2</v>
      </c>
      <c r="BR12" s="7" t="s">
        <v>124</v>
      </c>
      <c r="BS12" s="9" t="s">
        <v>51</v>
      </c>
      <c r="BT12" s="4" t="s">
        <v>52</v>
      </c>
      <c r="BU12" s="4" t="s">
        <v>53</v>
      </c>
      <c r="BV12" s="9" t="s">
        <v>54</v>
      </c>
      <c r="BW12" s="7">
        <v>8</v>
      </c>
    </row>
    <row r="13" spans="1:75" s="11" customFormat="1" ht="15.75">
      <c r="A13" s="4" t="s">
        <v>99</v>
      </c>
      <c r="B13" s="6">
        <v>0</v>
      </c>
      <c r="C13" s="6">
        <v>0</v>
      </c>
      <c r="D13" s="6">
        <v>0</v>
      </c>
      <c r="E13" s="6">
        <v>1</v>
      </c>
      <c r="F13" s="6">
        <v>0</v>
      </c>
      <c r="G13" s="6">
        <v>1</v>
      </c>
      <c r="H13" s="6">
        <v>0</v>
      </c>
      <c r="I13" s="6">
        <v>1</v>
      </c>
      <c r="J13" s="6">
        <v>1</v>
      </c>
      <c r="K13" s="6">
        <v>1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5">
        <v>1</v>
      </c>
      <c r="R13" s="5">
        <v>0</v>
      </c>
      <c r="S13" s="5">
        <v>0</v>
      </c>
      <c r="T13" s="5">
        <v>1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1</v>
      </c>
      <c r="AC13" s="5">
        <v>1</v>
      </c>
      <c r="AD13" s="5">
        <v>0</v>
      </c>
      <c r="AE13" s="5">
        <v>1</v>
      </c>
      <c r="AF13" s="5">
        <v>0</v>
      </c>
      <c r="AG13" s="5">
        <v>1</v>
      </c>
      <c r="AH13" s="5">
        <v>0</v>
      </c>
      <c r="AI13" s="5">
        <v>0</v>
      </c>
      <c r="AJ13" s="5">
        <v>1</v>
      </c>
      <c r="AK13" s="6">
        <v>0</v>
      </c>
      <c r="AL13" s="6">
        <v>0</v>
      </c>
      <c r="AM13" s="6">
        <v>0</v>
      </c>
      <c r="AN13" s="6">
        <v>1</v>
      </c>
      <c r="AO13" s="6">
        <v>0</v>
      </c>
      <c r="AP13" s="6">
        <v>1</v>
      </c>
      <c r="AQ13" s="6">
        <v>1</v>
      </c>
      <c r="AR13" s="6">
        <v>0</v>
      </c>
      <c r="AS13" s="6">
        <v>1</v>
      </c>
      <c r="AT13" s="6">
        <v>0</v>
      </c>
      <c r="AU13" s="5">
        <v>1</v>
      </c>
      <c r="AV13" s="5">
        <v>0</v>
      </c>
      <c r="AW13" s="5">
        <v>1</v>
      </c>
      <c r="AX13" s="5">
        <v>1</v>
      </c>
      <c r="AY13" s="5">
        <v>0</v>
      </c>
      <c r="AZ13" s="5">
        <v>1</v>
      </c>
      <c r="BA13" s="5">
        <v>1</v>
      </c>
      <c r="BB13" s="5">
        <v>1</v>
      </c>
      <c r="BC13" s="5">
        <v>1</v>
      </c>
      <c r="BD13" s="5">
        <v>1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4"/>
      <c r="BK13" s="4"/>
      <c r="BL13" s="4"/>
      <c r="BM13" s="4"/>
      <c r="BN13" s="4"/>
      <c r="BO13" s="7">
        <f t="shared" si="0"/>
        <v>27</v>
      </c>
      <c r="BP13" s="14">
        <f t="shared" si="1"/>
        <v>0.3</v>
      </c>
      <c r="BQ13" s="7">
        <v>3</v>
      </c>
      <c r="BR13" s="7" t="s">
        <v>124</v>
      </c>
      <c r="BS13" s="9" t="s">
        <v>55</v>
      </c>
      <c r="BT13" s="4" t="s">
        <v>56</v>
      </c>
      <c r="BU13" s="4" t="s">
        <v>57</v>
      </c>
      <c r="BV13" s="9" t="s">
        <v>58</v>
      </c>
      <c r="BW13" s="7">
        <v>8</v>
      </c>
    </row>
    <row r="14" spans="1:75" s="11" customFormat="1" ht="15.75">
      <c r="A14" s="4" t="s">
        <v>100</v>
      </c>
      <c r="B14" s="6">
        <v>0</v>
      </c>
      <c r="C14" s="6">
        <v>1</v>
      </c>
      <c r="D14" s="6">
        <v>1</v>
      </c>
      <c r="E14" s="6">
        <v>0</v>
      </c>
      <c r="F14" s="6">
        <v>1</v>
      </c>
      <c r="G14" s="6">
        <v>1</v>
      </c>
      <c r="H14" s="6">
        <v>1</v>
      </c>
      <c r="I14" s="6">
        <v>0</v>
      </c>
      <c r="J14" s="6">
        <v>0</v>
      </c>
      <c r="K14" s="6">
        <v>0</v>
      </c>
      <c r="L14" s="6">
        <v>1</v>
      </c>
      <c r="M14" s="6">
        <v>1</v>
      </c>
      <c r="N14" s="6">
        <v>1</v>
      </c>
      <c r="O14" s="6">
        <v>0</v>
      </c>
      <c r="P14" s="6">
        <v>1</v>
      </c>
      <c r="Q14" s="5">
        <v>1</v>
      </c>
      <c r="R14" s="5">
        <v>1</v>
      </c>
      <c r="S14" s="5">
        <v>0</v>
      </c>
      <c r="T14" s="5">
        <v>1</v>
      </c>
      <c r="U14" s="5">
        <v>1</v>
      </c>
      <c r="V14" s="5">
        <v>1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1</v>
      </c>
      <c r="AD14" s="5">
        <v>0</v>
      </c>
      <c r="AE14" s="5">
        <v>0</v>
      </c>
      <c r="AF14" s="5">
        <v>1</v>
      </c>
      <c r="AG14" s="5">
        <v>1</v>
      </c>
      <c r="AH14" s="5">
        <v>0</v>
      </c>
      <c r="AI14" s="5">
        <v>0</v>
      </c>
      <c r="AJ14" s="5">
        <v>1</v>
      </c>
      <c r="AK14" s="6">
        <v>0</v>
      </c>
      <c r="AL14" s="6">
        <v>0</v>
      </c>
      <c r="AM14" s="6">
        <v>0</v>
      </c>
      <c r="AN14" s="6">
        <v>1</v>
      </c>
      <c r="AO14" s="6">
        <v>0</v>
      </c>
      <c r="AP14" s="6">
        <v>0</v>
      </c>
      <c r="AQ14" s="6">
        <v>1</v>
      </c>
      <c r="AR14" s="6">
        <v>0</v>
      </c>
      <c r="AS14" s="6">
        <v>0</v>
      </c>
      <c r="AT14" s="6">
        <v>0</v>
      </c>
      <c r="AU14" s="5">
        <v>1</v>
      </c>
      <c r="AV14" s="5">
        <v>0</v>
      </c>
      <c r="AW14" s="5">
        <v>1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10"/>
      <c r="BK14" s="10"/>
      <c r="BL14" s="10"/>
      <c r="BM14" s="10"/>
      <c r="BN14" s="10"/>
      <c r="BO14" s="7">
        <f t="shared" si="0"/>
        <v>25</v>
      </c>
      <c r="BP14" s="14">
        <f t="shared" si="1"/>
        <v>0.2777777777777778</v>
      </c>
      <c r="BQ14" s="7">
        <v>4</v>
      </c>
      <c r="BR14" s="7" t="s">
        <v>124</v>
      </c>
      <c r="BS14" s="9" t="s">
        <v>63</v>
      </c>
      <c r="BT14" s="10" t="s">
        <v>64</v>
      </c>
      <c r="BU14" s="10" t="s">
        <v>57</v>
      </c>
      <c r="BV14" s="9" t="s">
        <v>65</v>
      </c>
      <c r="BW14" s="7">
        <v>8</v>
      </c>
    </row>
    <row r="15" spans="1:75" s="11" customFormat="1" ht="15.75">
      <c r="A15" s="4" t="s">
        <v>101</v>
      </c>
      <c r="B15" s="6">
        <v>1</v>
      </c>
      <c r="C15" s="6">
        <v>0</v>
      </c>
      <c r="D15" s="6">
        <v>1</v>
      </c>
      <c r="E15" s="6">
        <v>0</v>
      </c>
      <c r="F15" s="6">
        <v>1</v>
      </c>
      <c r="G15" s="6">
        <v>0</v>
      </c>
      <c r="H15" s="6">
        <v>1</v>
      </c>
      <c r="I15" s="6">
        <v>0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0</v>
      </c>
      <c r="P15" s="6">
        <v>0</v>
      </c>
      <c r="Q15" s="5">
        <v>1</v>
      </c>
      <c r="R15" s="5">
        <v>0</v>
      </c>
      <c r="S15" s="5">
        <v>0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0</v>
      </c>
      <c r="Z15" s="5">
        <v>0</v>
      </c>
      <c r="AA15" s="5">
        <v>0</v>
      </c>
      <c r="AB15" s="5">
        <v>1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1</v>
      </c>
      <c r="AT15" s="6">
        <v>0</v>
      </c>
      <c r="AU15" s="5">
        <v>0</v>
      </c>
      <c r="AV15" s="5">
        <v>1</v>
      </c>
      <c r="AW15" s="5">
        <v>0</v>
      </c>
      <c r="AX15" s="5">
        <v>1</v>
      </c>
      <c r="AY15" s="5">
        <v>0</v>
      </c>
      <c r="AZ15" s="5">
        <v>1</v>
      </c>
      <c r="BA15" s="5">
        <v>1</v>
      </c>
      <c r="BB15" s="5">
        <v>1</v>
      </c>
      <c r="BC15" s="5">
        <v>1</v>
      </c>
      <c r="BD15" s="5">
        <v>1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10"/>
      <c r="BK15" s="10"/>
      <c r="BL15" s="10"/>
      <c r="BM15" s="10"/>
      <c r="BN15" s="10"/>
      <c r="BO15" s="7">
        <f t="shared" si="0"/>
        <v>25</v>
      </c>
      <c r="BP15" s="14">
        <f t="shared" si="1"/>
        <v>0.2777777777777778</v>
      </c>
      <c r="BQ15" s="7">
        <v>4</v>
      </c>
      <c r="BR15" s="7" t="s">
        <v>124</v>
      </c>
      <c r="BS15" s="9" t="s">
        <v>59</v>
      </c>
      <c r="BT15" s="10" t="s">
        <v>60</v>
      </c>
      <c r="BU15" s="10" t="s">
        <v>61</v>
      </c>
      <c r="BV15" s="9" t="s">
        <v>62</v>
      </c>
      <c r="BW15" s="7">
        <v>8</v>
      </c>
    </row>
    <row r="16" spans="1:75" s="8" customFormat="1" ht="13.5" customHeight="1">
      <c r="A16" s="4" t="s">
        <v>104</v>
      </c>
      <c r="B16" s="6">
        <v>0</v>
      </c>
      <c r="C16" s="6">
        <v>0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0</v>
      </c>
      <c r="L16" s="6">
        <v>1</v>
      </c>
      <c r="M16" s="6">
        <v>1</v>
      </c>
      <c r="N16" s="6">
        <v>1</v>
      </c>
      <c r="O16" s="6">
        <v>0</v>
      </c>
      <c r="P16" s="6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6">
        <v>1</v>
      </c>
      <c r="AL16" s="6">
        <v>0</v>
      </c>
      <c r="AM16" s="6">
        <v>1</v>
      </c>
      <c r="AN16" s="6">
        <v>1</v>
      </c>
      <c r="AO16" s="6">
        <v>1</v>
      </c>
      <c r="AP16" s="6">
        <v>1</v>
      </c>
      <c r="AQ16" s="6">
        <v>0</v>
      </c>
      <c r="AR16" s="6">
        <v>1</v>
      </c>
      <c r="AS16" s="6">
        <v>1</v>
      </c>
      <c r="AT16" s="6">
        <v>0</v>
      </c>
      <c r="AU16" s="5">
        <v>1</v>
      </c>
      <c r="AV16" s="5">
        <v>1</v>
      </c>
      <c r="AW16" s="5">
        <v>1</v>
      </c>
      <c r="AX16" s="5">
        <v>1</v>
      </c>
      <c r="AY16" s="5">
        <v>1</v>
      </c>
      <c r="AZ16" s="5">
        <v>1</v>
      </c>
      <c r="BA16" s="5">
        <v>1</v>
      </c>
      <c r="BB16" s="5">
        <v>1</v>
      </c>
      <c r="BC16" s="5">
        <v>1</v>
      </c>
      <c r="BD16" s="5">
        <v>1</v>
      </c>
      <c r="BE16" s="6">
        <v>4</v>
      </c>
      <c r="BF16" s="6">
        <v>2</v>
      </c>
      <c r="BG16" s="6">
        <v>5</v>
      </c>
      <c r="BH16" s="6">
        <v>5</v>
      </c>
      <c r="BI16" s="6">
        <v>4</v>
      </c>
      <c r="BJ16" s="5">
        <v>5</v>
      </c>
      <c r="BK16" s="5">
        <v>5</v>
      </c>
      <c r="BL16" s="5">
        <v>5</v>
      </c>
      <c r="BM16" s="5">
        <v>5</v>
      </c>
      <c r="BN16" s="5">
        <v>5</v>
      </c>
      <c r="BO16" s="5">
        <f aca="true" t="shared" si="2" ref="BO16:BO26">SUM(B16:BN16)</f>
        <v>93</v>
      </c>
      <c r="BP16" s="14">
        <f>BO16/100</f>
        <v>0.93</v>
      </c>
      <c r="BQ16" s="7">
        <v>1</v>
      </c>
      <c r="BR16" s="7" t="s">
        <v>122</v>
      </c>
      <c r="BS16" s="4" t="s">
        <v>113</v>
      </c>
      <c r="BT16" s="4" t="s">
        <v>114</v>
      </c>
      <c r="BU16" s="4"/>
      <c r="BV16" s="4" t="s">
        <v>80</v>
      </c>
      <c r="BW16" s="7">
        <v>9</v>
      </c>
    </row>
    <row r="17" spans="1:75" s="8" customFormat="1" ht="13.5" customHeight="1">
      <c r="A17" s="4" t="s">
        <v>105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0</v>
      </c>
      <c r="J17" s="6">
        <v>1</v>
      </c>
      <c r="K17" s="6">
        <v>0</v>
      </c>
      <c r="L17" s="6">
        <v>1</v>
      </c>
      <c r="M17" s="6">
        <v>0</v>
      </c>
      <c r="N17" s="6">
        <v>1</v>
      </c>
      <c r="O17" s="6">
        <v>0</v>
      </c>
      <c r="P17" s="6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0</v>
      </c>
      <c r="AG17" s="5">
        <v>0</v>
      </c>
      <c r="AH17" s="5">
        <v>1</v>
      </c>
      <c r="AI17" s="5">
        <v>1</v>
      </c>
      <c r="AJ17" s="5">
        <v>1</v>
      </c>
      <c r="AK17" s="6">
        <v>0</v>
      </c>
      <c r="AL17" s="6">
        <v>1</v>
      </c>
      <c r="AM17" s="6">
        <v>0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0</v>
      </c>
      <c r="AT17" s="6">
        <v>0</v>
      </c>
      <c r="AU17" s="5">
        <v>1</v>
      </c>
      <c r="AV17" s="5">
        <v>1</v>
      </c>
      <c r="AW17" s="5">
        <v>1</v>
      </c>
      <c r="AX17" s="5">
        <v>1</v>
      </c>
      <c r="AY17" s="5">
        <v>1</v>
      </c>
      <c r="AZ17" s="5">
        <v>0</v>
      </c>
      <c r="BA17" s="5">
        <v>1</v>
      </c>
      <c r="BB17" s="5">
        <v>1</v>
      </c>
      <c r="BC17" s="5">
        <v>1</v>
      </c>
      <c r="BD17" s="5">
        <v>1</v>
      </c>
      <c r="BE17" s="6">
        <v>4</v>
      </c>
      <c r="BF17" s="6">
        <v>1</v>
      </c>
      <c r="BG17" s="6">
        <v>3</v>
      </c>
      <c r="BH17" s="6">
        <v>3</v>
      </c>
      <c r="BI17" s="6">
        <v>3</v>
      </c>
      <c r="BJ17" s="5">
        <v>5</v>
      </c>
      <c r="BK17" s="5">
        <v>5</v>
      </c>
      <c r="BL17" s="5">
        <v>5</v>
      </c>
      <c r="BM17" s="5">
        <v>5</v>
      </c>
      <c r="BN17" s="5">
        <v>5</v>
      </c>
      <c r="BO17" s="5">
        <f t="shared" si="2"/>
        <v>83</v>
      </c>
      <c r="BP17" s="14">
        <f aca="true" t="shared" si="3" ref="BP17:BP26">BO17/100</f>
        <v>0.83</v>
      </c>
      <c r="BQ17" s="7">
        <v>2</v>
      </c>
      <c r="BR17" s="7" t="s">
        <v>123</v>
      </c>
      <c r="BS17" s="10" t="s">
        <v>30</v>
      </c>
      <c r="BT17" s="10" t="s">
        <v>78</v>
      </c>
      <c r="BU17" s="10" t="s">
        <v>79</v>
      </c>
      <c r="BV17" s="10" t="s">
        <v>80</v>
      </c>
      <c r="BW17" s="7">
        <v>9</v>
      </c>
    </row>
    <row r="18" spans="1:75" s="8" customFormat="1" ht="13.5" customHeight="1">
      <c r="A18" s="4" t="s">
        <v>103</v>
      </c>
      <c r="B18" s="6">
        <v>1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0</v>
      </c>
      <c r="N18" s="6">
        <v>1</v>
      </c>
      <c r="O18" s="6">
        <v>0</v>
      </c>
      <c r="P18" s="6">
        <v>0</v>
      </c>
      <c r="Q18" s="5">
        <v>0</v>
      </c>
      <c r="R18" s="5">
        <v>1</v>
      </c>
      <c r="S18" s="5">
        <v>1</v>
      </c>
      <c r="T18" s="5">
        <v>0</v>
      </c>
      <c r="U18" s="5">
        <v>1</v>
      </c>
      <c r="V18" s="5">
        <v>1</v>
      </c>
      <c r="W18" s="5">
        <v>0</v>
      </c>
      <c r="X18" s="5">
        <v>1</v>
      </c>
      <c r="Y18" s="5">
        <v>0</v>
      </c>
      <c r="Z18" s="5">
        <v>1</v>
      </c>
      <c r="AA18" s="5">
        <v>0</v>
      </c>
      <c r="AB18" s="5">
        <v>1</v>
      </c>
      <c r="AC18" s="5">
        <v>1</v>
      </c>
      <c r="AD18" s="5">
        <v>1</v>
      </c>
      <c r="AE18" s="5">
        <v>1</v>
      </c>
      <c r="AF18" s="5">
        <v>0</v>
      </c>
      <c r="AG18" s="5">
        <v>1</v>
      </c>
      <c r="AH18" s="5">
        <v>1</v>
      </c>
      <c r="AI18" s="5">
        <v>1</v>
      </c>
      <c r="AJ18" s="5">
        <v>1</v>
      </c>
      <c r="AK18" s="6">
        <v>1</v>
      </c>
      <c r="AL18" s="6">
        <v>1</v>
      </c>
      <c r="AM18" s="6">
        <v>1</v>
      </c>
      <c r="AN18" s="6">
        <v>0</v>
      </c>
      <c r="AO18" s="6">
        <v>0</v>
      </c>
      <c r="AP18" s="6">
        <v>1</v>
      </c>
      <c r="AQ18" s="6">
        <v>0</v>
      </c>
      <c r="AR18" s="6">
        <v>0</v>
      </c>
      <c r="AS18" s="6">
        <v>0</v>
      </c>
      <c r="AT18" s="6">
        <v>0</v>
      </c>
      <c r="AU18" s="5">
        <v>1</v>
      </c>
      <c r="AV18" s="5">
        <v>1</v>
      </c>
      <c r="AW18" s="5">
        <v>1</v>
      </c>
      <c r="AX18" s="5">
        <v>1</v>
      </c>
      <c r="AY18" s="5">
        <v>1</v>
      </c>
      <c r="AZ18" s="5">
        <v>1</v>
      </c>
      <c r="BA18" s="5">
        <v>1</v>
      </c>
      <c r="BB18" s="5">
        <v>1</v>
      </c>
      <c r="BC18" s="5">
        <v>1</v>
      </c>
      <c r="BD18" s="5">
        <v>1</v>
      </c>
      <c r="BE18" s="6">
        <v>3</v>
      </c>
      <c r="BF18" s="6">
        <v>2</v>
      </c>
      <c r="BG18" s="6">
        <v>1</v>
      </c>
      <c r="BH18" s="6">
        <v>1</v>
      </c>
      <c r="BI18" s="6">
        <v>1</v>
      </c>
      <c r="BJ18" s="5">
        <v>3</v>
      </c>
      <c r="BK18" s="5">
        <v>3</v>
      </c>
      <c r="BL18" s="5">
        <v>3</v>
      </c>
      <c r="BM18" s="5">
        <v>3</v>
      </c>
      <c r="BN18" s="5">
        <v>3</v>
      </c>
      <c r="BO18" s="5">
        <f t="shared" si="2"/>
        <v>63</v>
      </c>
      <c r="BP18" s="14">
        <f t="shared" si="3"/>
        <v>0.63</v>
      </c>
      <c r="BQ18" s="7">
        <v>3</v>
      </c>
      <c r="BR18" s="7" t="s">
        <v>123</v>
      </c>
      <c r="BS18" s="9" t="s">
        <v>66</v>
      </c>
      <c r="BT18" s="9" t="s">
        <v>67</v>
      </c>
      <c r="BU18" s="9" t="s">
        <v>68</v>
      </c>
      <c r="BV18" s="9" t="s">
        <v>35</v>
      </c>
      <c r="BW18" s="7">
        <v>9</v>
      </c>
    </row>
    <row r="19" spans="1:75" s="8" customFormat="1" ht="13.5" customHeight="1">
      <c r="A19" s="4" t="s">
        <v>102</v>
      </c>
      <c r="B19" s="6">
        <v>1</v>
      </c>
      <c r="C19" s="6">
        <v>0</v>
      </c>
      <c r="D19" s="6">
        <v>1</v>
      </c>
      <c r="E19" s="6">
        <v>1</v>
      </c>
      <c r="F19" s="6">
        <v>0</v>
      </c>
      <c r="G19" s="6">
        <v>0</v>
      </c>
      <c r="H19" s="6">
        <v>1</v>
      </c>
      <c r="I19" s="6">
        <v>0</v>
      </c>
      <c r="J19" s="6">
        <v>1</v>
      </c>
      <c r="K19" s="6">
        <v>1</v>
      </c>
      <c r="L19" s="6">
        <v>1</v>
      </c>
      <c r="M19" s="6">
        <v>0</v>
      </c>
      <c r="N19" s="6">
        <v>1</v>
      </c>
      <c r="O19" s="6">
        <v>0</v>
      </c>
      <c r="P19" s="6">
        <v>1</v>
      </c>
      <c r="Q19" s="5">
        <v>0</v>
      </c>
      <c r="R19" s="5">
        <v>0</v>
      </c>
      <c r="S19" s="5">
        <v>1</v>
      </c>
      <c r="T19" s="5">
        <v>0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0</v>
      </c>
      <c r="AC19" s="5">
        <v>1</v>
      </c>
      <c r="AD19" s="5">
        <v>0</v>
      </c>
      <c r="AE19" s="5">
        <v>1</v>
      </c>
      <c r="AF19" s="5">
        <v>0</v>
      </c>
      <c r="AG19" s="5">
        <v>0</v>
      </c>
      <c r="AH19" s="5">
        <v>1</v>
      </c>
      <c r="AI19" s="5">
        <v>1</v>
      </c>
      <c r="AJ19" s="5">
        <v>1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1</v>
      </c>
      <c r="AQ19" s="6">
        <v>0</v>
      </c>
      <c r="AR19" s="6">
        <v>0</v>
      </c>
      <c r="AS19" s="6">
        <v>0</v>
      </c>
      <c r="AT19" s="6">
        <v>0</v>
      </c>
      <c r="AU19" s="5">
        <v>1</v>
      </c>
      <c r="AV19" s="5">
        <v>0</v>
      </c>
      <c r="AW19" s="5">
        <v>0</v>
      </c>
      <c r="AX19" s="5">
        <v>1</v>
      </c>
      <c r="AY19" s="5">
        <v>0</v>
      </c>
      <c r="AZ19" s="5">
        <v>0</v>
      </c>
      <c r="BA19" s="5">
        <v>1</v>
      </c>
      <c r="BB19" s="5">
        <v>1</v>
      </c>
      <c r="BC19" s="5">
        <v>1</v>
      </c>
      <c r="BD19" s="5">
        <v>1</v>
      </c>
      <c r="BE19" s="6">
        <v>3</v>
      </c>
      <c r="BF19" s="6">
        <v>1</v>
      </c>
      <c r="BG19" s="6">
        <v>3</v>
      </c>
      <c r="BH19" s="6">
        <v>1</v>
      </c>
      <c r="BI19" s="6">
        <v>1</v>
      </c>
      <c r="BJ19" s="5">
        <v>1</v>
      </c>
      <c r="BK19" s="5">
        <v>1</v>
      </c>
      <c r="BL19" s="5">
        <v>1</v>
      </c>
      <c r="BM19" s="5">
        <v>1</v>
      </c>
      <c r="BN19" s="5">
        <v>3</v>
      </c>
      <c r="BO19" s="5">
        <f t="shared" si="2"/>
        <v>45</v>
      </c>
      <c r="BP19" s="14">
        <f t="shared" si="3"/>
        <v>0.45</v>
      </c>
      <c r="BQ19" s="7">
        <v>4</v>
      </c>
      <c r="BR19" s="7" t="s">
        <v>124</v>
      </c>
      <c r="BS19" s="9" t="s">
        <v>69</v>
      </c>
      <c r="BT19" s="9" t="s">
        <v>41</v>
      </c>
      <c r="BU19" s="9" t="s">
        <v>70</v>
      </c>
      <c r="BV19" s="9" t="s">
        <v>39</v>
      </c>
      <c r="BW19" s="7">
        <v>9</v>
      </c>
    </row>
    <row r="20" spans="1:75" s="8" customFormat="1" ht="13.5" customHeight="1">
      <c r="A20" s="4" t="s">
        <v>107</v>
      </c>
      <c r="B20" s="6">
        <v>0</v>
      </c>
      <c r="C20" s="6">
        <v>1</v>
      </c>
      <c r="D20" s="6">
        <v>1</v>
      </c>
      <c r="E20" s="6">
        <v>1</v>
      </c>
      <c r="F20" s="6">
        <v>0</v>
      </c>
      <c r="G20" s="6">
        <v>1</v>
      </c>
      <c r="H20" s="6">
        <v>0</v>
      </c>
      <c r="I20" s="6">
        <v>0</v>
      </c>
      <c r="J20" s="6">
        <v>1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5">
        <v>0</v>
      </c>
      <c r="R20" s="5">
        <v>0</v>
      </c>
      <c r="S20" s="5">
        <v>1</v>
      </c>
      <c r="T20" s="5">
        <v>1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0</v>
      </c>
      <c r="AH20" s="5">
        <v>1</v>
      </c>
      <c r="AI20" s="5">
        <v>0</v>
      </c>
      <c r="AJ20" s="5">
        <v>0</v>
      </c>
      <c r="AK20" s="6">
        <v>0</v>
      </c>
      <c r="AL20" s="6">
        <v>0</v>
      </c>
      <c r="AM20" s="6">
        <v>0</v>
      </c>
      <c r="AN20" s="6">
        <v>0</v>
      </c>
      <c r="AO20" s="6">
        <v>1</v>
      </c>
      <c r="AP20" s="6">
        <v>0</v>
      </c>
      <c r="AQ20" s="6">
        <v>1</v>
      </c>
      <c r="AR20" s="6">
        <v>1</v>
      </c>
      <c r="AS20" s="6">
        <v>0</v>
      </c>
      <c r="AT20" s="6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5">
        <v>1</v>
      </c>
      <c r="BA20" s="5">
        <v>1</v>
      </c>
      <c r="BB20" s="5">
        <v>1</v>
      </c>
      <c r="BC20" s="5">
        <v>0</v>
      </c>
      <c r="BD20" s="5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5" t="s">
        <v>116</v>
      </c>
      <c r="BK20" s="5" t="s">
        <v>116</v>
      </c>
      <c r="BL20" s="5" t="s">
        <v>116</v>
      </c>
      <c r="BM20" s="5" t="s">
        <v>116</v>
      </c>
      <c r="BN20" s="5" t="s">
        <v>116</v>
      </c>
      <c r="BO20" s="5">
        <f t="shared" si="2"/>
        <v>23</v>
      </c>
      <c r="BP20" s="14">
        <f t="shared" si="3"/>
        <v>0.23</v>
      </c>
      <c r="BQ20" s="7">
        <v>5</v>
      </c>
      <c r="BR20" s="7" t="s">
        <v>124</v>
      </c>
      <c r="BS20" s="9" t="s">
        <v>75</v>
      </c>
      <c r="BT20" s="9" t="s">
        <v>76</v>
      </c>
      <c r="BU20" s="9" t="s">
        <v>53</v>
      </c>
      <c r="BV20" s="9" t="s">
        <v>77</v>
      </c>
      <c r="BW20" s="7">
        <v>9</v>
      </c>
    </row>
    <row r="21" spans="1:75" s="8" customFormat="1" ht="13.5" customHeight="1">
      <c r="A21" s="4" t="s">
        <v>106</v>
      </c>
      <c r="B21" s="6">
        <v>1</v>
      </c>
      <c r="C21" s="6">
        <v>1</v>
      </c>
      <c r="D21" s="6">
        <v>0</v>
      </c>
      <c r="E21" s="6">
        <v>0</v>
      </c>
      <c r="F21" s="6">
        <v>1</v>
      </c>
      <c r="G21" s="6">
        <v>1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1</v>
      </c>
      <c r="AK21" s="6">
        <v>1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5">
        <v>0</v>
      </c>
      <c r="AV21" s="5">
        <v>0</v>
      </c>
      <c r="AW21" s="5">
        <v>0</v>
      </c>
      <c r="AX21" s="5">
        <v>1</v>
      </c>
      <c r="AY21" s="5">
        <v>1</v>
      </c>
      <c r="AZ21" s="5">
        <v>0</v>
      </c>
      <c r="BA21" s="5">
        <v>1</v>
      </c>
      <c r="BB21" s="5">
        <v>0</v>
      </c>
      <c r="BC21" s="5">
        <v>0</v>
      </c>
      <c r="BD21" s="5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f t="shared" si="2"/>
        <v>14</v>
      </c>
      <c r="BP21" s="14">
        <f t="shared" si="3"/>
        <v>0.14</v>
      </c>
      <c r="BQ21" s="7">
        <v>6</v>
      </c>
      <c r="BR21" s="7" t="s">
        <v>124</v>
      </c>
      <c r="BS21" s="9" t="s">
        <v>71</v>
      </c>
      <c r="BT21" s="9" t="s">
        <v>72</v>
      </c>
      <c r="BU21" s="9" t="s">
        <v>73</v>
      </c>
      <c r="BV21" s="9" t="s">
        <v>74</v>
      </c>
      <c r="BW21" s="7">
        <v>9</v>
      </c>
    </row>
    <row r="22" spans="1:75" s="8" customFormat="1" ht="13.5" customHeight="1">
      <c r="A22" s="4" t="s">
        <v>109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0</v>
      </c>
      <c r="J22" s="6">
        <v>1</v>
      </c>
      <c r="K22" s="6">
        <v>0</v>
      </c>
      <c r="L22" s="6">
        <v>0</v>
      </c>
      <c r="M22" s="6">
        <v>1</v>
      </c>
      <c r="N22" s="6">
        <v>1</v>
      </c>
      <c r="O22" s="6">
        <v>0</v>
      </c>
      <c r="P22" s="6">
        <v>1</v>
      </c>
      <c r="Q22" s="5">
        <v>1</v>
      </c>
      <c r="R22" s="5">
        <v>1</v>
      </c>
      <c r="S22" s="5">
        <v>1</v>
      </c>
      <c r="T22" s="5">
        <v>0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0</v>
      </c>
      <c r="AG22" s="5">
        <v>0</v>
      </c>
      <c r="AH22" s="5">
        <v>1</v>
      </c>
      <c r="AI22" s="5">
        <v>1</v>
      </c>
      <c r="AJ22" s="5">
        <v>1</v>
      </c>
      <c r="AK22" s="6">
        <v>0</v>
      </c>
      <c r="AL22" s="6">
        <v>1</v>
      </c>
      <c r="AM22" s="6">
        <v>1</v>
      </c>
      <c r="AN22" s="6">
        <v>1</v>
      </c>
      <c r="AO22" s="6">
        <v>1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5">
        <v>1</v>
      </c>
      <c r="AV22" s="5">
        <v>1</v>
      </c>
      <c r="AW22" s="5">
        <v>1</v>
      </c>
      <c r="AX22" s="5">
        <v>1</v>
      </c>
      <c r="AY22" s="5">
        <v>1</v>
      </c>
      <c r="AZ22" s="5">
        <v>1</v>
      </c>
      <c r="BA22" s="5">
        <v>1</v>
      </c>
      <c r="BB22" s="5">
        <v>0</v>
      </c>
      <c r="BC22" s="5">
        <v>0</v>
      </c>
      <c r="BD22" s="5">
        <v>0</v>
      </c>
      <c r="BE22" s="6">
        <v>4</v>
      </c>
      <c r="BF22" s="6">
        <v>2</v>
      </c>
      <c r="BG22" s="6">
        <v>5</v>
      </c>
      <c r="BH22" s="6">
        <v>5</v>
      </c>
      <c r="BI22" s="6">
        <v>3</v>
      </c>
      <c r="BJ22" s="5">
        <v>5</v>
      </c>
      <c r="BK22" s="5">
        <v>5</v>
      </c>
      <c r="BL22" s="5">
        <v>5</v>
      </c>
      <c r="BM22" s="5">
        <v>5</v>
      </c>
      <c r="BN22" s="5">
        <v>5</v>
      </c>
      <c r="BO22" s="5">
        <f t="shared" si="2"/>
        <v>83</v>
      </c>
      <c r="BP22" s="14">
        <f t="shared" si="3"/>
        <v>0.83</v>
      </c>
      <c r="BQ22" s="7">
        <v>1</v>
      </c>
      <c r="BR22" s="7" t="s">
        <v>122</v>
      </c>
      <c r="BS22" s="10" t="s">
        <v>115</v>
      </c>
      <c r="BT22" s="10" t="s">
        <v>81</v>
      </c>
      <c r="BU22" s="10"/>
      <c r="BV22" s="10" t="s">
        <v>80</v>
      </c>
      <c r="BW22" s="7">
        <v>10</v>
      </c>
    </row>
    <row r="23" spans="1:75" s="8" customFormat="1" ht="13.5" customHeight="1">
      <c r="A23" s="4" t="s">
        <v>108</v>
      </c>
      <c r="B23" s="6">
        <v>1</v>
      </c>
      <c r="C23" s="6">
        <v>1</v>
      </c>
      <c r="D23" s="6">
        <v>1</v>
      </c>
      <c r="E23" s="6">
        <v>1</v>
      </c>
      <c r="F23" s="6">
        <v>0</v>
      </c>
      <c r="G23" s="6">
        <v>1</v>
      </c>
      <c r="H23" s="6">
        <v>1</v>
      </c>
      <c r="I23" s="6">
        <v>0</v>
      </c>
      <c r="J23" s="6">
        <v>1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1</v>
      </c>
      <c r="W23" s="5">
        <v>0</v>
      </c>
      <c r="X23" s="5">
        <v>1</v>
      </c>
      <c r="Y23" s="5">
        <v>0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1</v>
      </c>
      <c r="AI23" s="5">
        <v>1</v>
      </c>
      <c r="AJ23" s="5">
        <v>1</v>
      </c>
      <c r="AK23" s="6">
        <v>0</v>
      </c>
      <c r="AL23" s="6">
        <v>0</v>
      </c>
      <c r="AM23" s="6">
        <v>0</v>
      </c>
      <c r="AN23" s="6">
        <v>0</v>
      </c>
      <c r="AO23" s="6">
        <v>1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5">
        <v>1</v>
      </c>
      <c r="AV23" s="5">
        <v>0</v>
      </c>
      <c r="AW23" s="5">
        <v>0</v>
      </c>
      <c r="AX23" s="5">
        <v>0</v>
      </c>
      <c r="AY23" s="5">
        <v>0</v>
      </c>
      <c r="AZ23" s="5">
        <v>1</v>
      </c>
      <c r="BA23" s="5">
        <v>1</v>
      </c>
      <c r="BB23" s="5">
        <v>1</v>
      </c>
      <c r="BC23" s="5">
        <v>1</v>
      </c>
      <c r="BD23" s="5">
        <v>1</v>
      </c>
      <c r="BE23" s="6">
        <v>2</v>
      </c>
      <c r="BF23" s="6">
        <v>1</v>
      </c>
      <c r="BG23" s="6">
        <v>0</v>
      </c>
      <c r="BH23" s="6">
        <v>0</v>
      </c>
      <c r="BI23" s="6">
        <v>0</v>
      </c>
      <c r="BJ23" s="5">
        <v>3</v>
      </c>
      <c r="BK23" s="5">
        <v>3</v>
      </c>
      <c r="BL23" s="5">
        <v>3</v>
      </c>
      <c r="BM23" s="5">
        <v>3</v>
      </c>
      <c r="BN23" s="5">
        <v>3</v>
      </c>
      <c r="BO23" s="5">
        <f t="shared" si="2"/>
        <v>40</v>
      </c>
      <c r="BP23" s="14">
        <f t="shared" si="3"/>
        <v>0.4</v>
      </c>
      <c r="BQ23" s="7">
        <v>2</v>
      </c>
      <c r="BR23" s="7" t="s">
        <v>124</v>
      </c>
      <c r="BS23" s="9" t="s">
        <v>82</v>
      </c>
      <c r="BT23" s="9" t="s">
        <v>83</v>
      </c>
      <c r="BU23" s="9" t="s">
        <v>84</v>
      </c>
      <c r="BV23" s="9" t="s">
        <v>85</v>
      </c>
      <c r="BW23" s="7">
        <v>10</v>
      </c>
    </row>
    <row r="24" spans="1:75" s="8" customFormat="1" ht="13.5" customHeight="1">
      <c r="A24" s="4" t="s">
        <v>110</v>
      </c>
      <c r="B24" s="6">
        <v>1</v>
      </c>
      <c r="C24" s="6">
        <v>1</v>
      </c>
      <c r="D24" s="6">
        <v>1</v>
      </c>
      <c r="E24" s="6">
        <v>1</v>
      </c>
      <c r="F24" s="6">
        <v>0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0</v>
      </c>
      <c r="N24" s="6">
        <v>1</v>
      </c>
      <c r="O24" s="6">
        <v>0</v>
      </c>
      <c r="P24" s="6">
        <v>1</v>
      </c>
      <c r="Q24" s="5">
        <v>0</v>
      </c>
      <c r="R24" s="5">
        <v>0</v>
      </c>
      <c r="S24" s="5">
        <v>1</v>
      </c>
      <c r="T24" s="5">
        <v>1</v>
      </c>
      <c r="U24" s="5">
        <v>1</v>
      </c>
      <c r="V24" s="5">
        <v>0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0</v>
      </c>
      <c r="AC24" s="5">
        <v>1</v>
      </c>
      <c r="AD24" s="5">
        <v>0</v>
      </c>
      <c r="AE24" s="5">
        <v>0</v>
      </c>
      <c r="AF24" s="5">
        <v>0</v>
      </c>
      <c r="AG24" s="5">
        <v>0</v>
      </c>
      <c r="AH24" s="5">
        <v>1</v>
      </c>
      <c r="AI24" s="5">
        <v>0</v>
      </c>
      <c r="AJ24" s="5">
        <v>0</v>
      </c>
      <c r="AK24" s="6">
        <v>0</v>
      </c>
      <c r="AL24" s="6">
        <v>0</v>
      </c>
      <c r="AM24" s="6">
        <v>0</v>
      </c>
      <c r="AN24" s="6">
        <v>1</v>
      </c>
      <c r="AO24" s="6">
        <v>0</v>
      </c>
      <c r="AP24" s="6">
        <v>1</v>
      </c>
      <c r="AQ24" s="6">
        <v>0</v>
      </c>
      <c r="AR24" s="6">
        <v>0</v>
      </c>
      <c r="AS24" s="6">
        <v>1</v>
      </c>
      <c r="AT24" s="6">
        <v>0</v>
      </c>
      <c r="AU24" s="5">
        <v>1</v>
      </c>
      <c r="AV24" s="5">
        <v>0</v>
      </c>
      <c r="AW24" s="5">
        <v>0</v>
      </c>
      <c r="AX24" s="5">
        <v>1</v>
      </c>
      <c r="AY24" s="5">
        <v>0</v>
      </c>
      <c r="AZ24" s="5">
        <v>0</v>
      </c>
      <c r="BA24" s="5">
        <v>1</v>
      </c>
      <c r="BB24" s="5">
        <v>1</v>
      </c>
      <c r="BC24" s="5">
        <v>1</v>
      </c>
      <c r="BD24" s="5">
        <v>1</v>
      </c>
      <c r="BE24" s="6">
        <v>4</v>
      </c>
      <c r="BF24" s="6">
        <v>2</v>
      </c>
      <c r="BG24" s="6">
        <v>4</v>
      </c>
      <c r="BH24" s="6">
        <v>0</v>
      </c>
      <c r="BI24" s="6">
        <v>3</v>
      </c>
      <c r="BJ24" s="5" t="s">
        <v>116</v>
      </c>
      <c r="BK24" s="5" t="s">
        <v>116</v>
      </c>
      <c r="BL24" s="5" t="s">
        <v>116</v>
      </c>
      <c r="BM24" s="5" t="s">
        <v>116</v>
      </c>
      <c r="BN24" s="5" t="s">
        <v>116</v>
      </c>
      <c r="BO24" s="5">
        <f t="shared" si="2"/>
        <v>44</v>
      </c>
      <c r="BP24" s="14">
        <f t="shared" si="3"/>
        <v>0.44</v>
      </c>
      <c r="BQ24" s="7">
        <v>1</v>
      </c>
      <c r="BR24" s="7" t="s">
        <v>124</v>
      </c>
      <c r="BS24" s="9" t="s">
        <v>90</v>
      </c>
      <c r="BT24" s="9" t="s">
        <v>91</v>
      </c>
      <c r="BU24" s="9" t="s">
        <v>92</v>
      </c>
      <c r="BV24" s="9" t="s">
        <v>93</v>
      </c>
      <c r="BW24" s="7">
        <v>11</v>
      </c>
    </row>
    <row r="25" spans="1:75" s="11" customFormat="1" ht="15.75">
      <c r="A25" s="4" t="s">
        <v>111</v>
      </c>
      <c r="B25" s="6">
        <v>0</v>
      </c>
      <c r="C25" s="6">
        <v>1</v>
      </c>
      <c r="D25" s="6">
        <v>1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0</v>
      </c>
      <c r="M25" s="6">
        <v>0</v>
      </c>
      <c r="N25" s="6">
        <v>1</v>
      </c>
      <c r="O25" s="6">
        <v>1</v>
      </c>
      <c r="P25" s="6">
        <v>0</v>
      </c>
      <c r="Q25" s="5">
        <v>0</v>
      </c>
      <c r="R25" s="5">
        <v>0</v>
      </c>
      <c r="S25" s="5">
        <v>0</v>
      </c>
      <c r="T25" s="5">
        <v>0</v>
      </c>
      <c r="U25" s="5">
        <v>1</v>
      </c>
      <c r="V25" s="5">
        <v>0</v>
      </c>
      <c r="W25" s="5">
        <v>0</v>
      </c>
      <c r="X25" s="5">
        <v>1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1</v>
      </c>
      <c r="AH25" s="5">
        <v>1</v>
      </c>
      <c r="AI25" s="5">
        <v>1</v>
      </c>
      <c r="AJ25" s="5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1</v>
      </c>
      <c r="AS25" s="6">
        <v>0</v>
      </c>
      <c r="AT25" s="6">
        <v>0</v>
      </c>
      <c r="AU25" s="5">
        <v>0</v>
      </c>
      <c r="AV25" s="5">
        <v>0</v>
      </c>
      <c r="AW25" s="5">
        <v>0</v>
      </c>
      <c r="AX25" s="5">
        <v>1</v>
      </c>
      <c r="AY25" s="5">
        <v>0</v>
      </c>
      <c r="AZ25" s="5">
        <v>0</v>
      </c>
      <c r="BA25" s="5">
        <v>1</v>
      </c>
      <c r="BB25" s="5">
        <v>1</v>
      </c>
      <c r="BC25" s="5">
        <v>0</v>
      </c>
      <c r="BD25" s="5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5">
        <v>5</v>
      </c>
      <c r="BK25" s="5">
        <v>3</v>
      </c>
      <c r="BL25" s="5">
        <v>3</v>
      </c>
      <c r="BM25" s="5">
        <v>3</v>
      </c>
      <c r="BN25" s="5">
        <v>5</v>
      </c>
      <c r="BO25" s="5">
        <f t="shared" si="2"/>
        <v>36</v>
      </c>
      <c r="BP25" s="14">
        <f t="shared" si="3"/>
        <v>0.36</v>
      </c>
      <c r="BQ25" s="7">
        <v>2</v>
      </c>
      <c r="BR25" s="7" t="s">
        <v>124</v>
      </c>
      <c r="BS25" s="10" t="s">
        <v>94</v>
      </c>
      <c r="BT25" s="10" t="s">
        <v>95</v>
      </c>
      <c r="BU25" s="10" t="s">
        <v>96</v>
      </c>
      <c r="BV25" s="10" t="s">
        <v>35</v>
      </c>
      <c r="BW25" s="7">
        <v>11</v>
      </c>
    </row>
    <row r="26" spans="1:75" s="11" customFormat="1" ht="15.75">
      <c r="A26" s="4" t="s">
        <v>112</v>
      </c>
      <c r="B26" s="6">
        <v>1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>
        <v>1</v>
      </c>
      <c r="I26" s="6">
        <v>0</v>
      </c>
      <c r="J26" s="6">
        <v>0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5">
        <v>1</v>
      </c>
      <c r="R26" s="5">
        <v>1</v>
      </c>
      <c r="S26" s="5">
        <v>1</v>
      </c>
      <c r="T26" s="5">
        <v>0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</v>
      </c>
      <c r="AD26" s="5">
        <v>0</v>
      </c>
      <c r="AE26" s="5">
        <v>0</v>
      </c>
      <c r="AF26" s="5">
        <v>0</v>
      </c>
      <c r="AG26" s="5">
        <v>0</v>
      </c>
      <c r="AH26" s="5">
        <v>1</v>
      </c>
      <c r="AI26" s="5">
        <v>0</v>
      </c>
      <c r="AJ26" s="5">
        <v>0</v>
      </c>
      <c r="AK26" s="6">
        <v>0</v>
      </c>
      <c r="AL26" s="6">
        <v>1</v>
      </c>
      <c r="AM26" s="6">
        <v>0</v>
      </c>
      <c r="AN26" s="6">
        <v>0</v>
      </c>
      <c r="AO26" s="6">
        <v>1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5" t="s">
        <v>116</v>
      </c>
      <c r="BK26" s="5" t="s">
        <v>116</v>
      </c>
      <c r="BL26" s="5" t="s">
        <v>116</v>
      </c>
      <c r="BM26" s="5" t="s">
        <v>116</v>
      </c>
      <c r="BN26" s="5" t="s">
        <v>116</v>
      </c>
      <c r="BO26" s="5">
        <f t="shared" si="2"/>
        <v>12</v>
      </c>
      <c r="BP26" s="14">
        <f t="shared" si="3"/>
        <v>0.12</v>
      </c>
      <c r="BQ26" s="7">
        <v>3</v>
      </c>
      <c r="BR26" s="7" t="s">
        <v>124</v>
      </c>
      <c r="BS26" s="9" t="s">
        <v>86</v>
      </c>
      <c r="BT26" s="9" t="s">
        <v>87</v>
      </c>
      <c r="BU26" s="9" t="s">
        <v>88</v>
      </c>
      <c r="BV26" s="9" t="s">
        <v>89</v>
      </c>
      <c r="BW26" s="7">
        <v>11</v>
      </c>
    </row>
    <row r="27" spans="2:70" s="11" customFormat="1" ht="15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3"/>
      <c r="BQ27" s="13"/>
      <c r="BR27" s="13"/>
    </row>
  </sheetData>
  <sheetProtection password="EC93" sheet="1" sort="0" autoFilter="0"/>
  <autoFilter ref="A4:BV26"/>
  <mergeCells count="17">
    <mergeCell ref="BS3:BS4"/>
    <mergeCell ref="BT3:BT4"/>
    <mergeCell ref="BU3:BU4"/>
    <mergeCell ref="BV3:BV4"/>
    <mergeCell ref="A1:BR1"/>
    <mergeCell ref="A2:BR2"/>
    <mergeCell ref="A3:A4"/>
    <mergeCell ref="B3:P3"/>
    <mergeCell ref="AU3:BD3"/>
    <mergeCell ref="BO3:BO4"/>
    <mergeCell ref="BP3:BP4"/>
    <mergeCell ref="BJ3:BK3"/>
    <mergeCell ref="Q3:AJ3"/>
    <mergeCell ref="BR3:BR4"/>
    <mergeCell ref="AK3:AT3"/>
    <mergeCell ref="BE3:BI3"/>
    <mergeCell ref="BQ3:BQ4"/>
  </mergeCells>
  <printOptions horizontalCentered="1"/>
  <pageMargins left="0" right="0" top="0.7480314960629921" bottom="0.7480314960629921" header="0.31496062992125984" footer="0.31496062992125984"/>
  <pageSetup fitToHeight="1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МетодЦентр</cp:lastModifiedBy>
  <cp:lastPrinted>2023-11-30T16:04:14Z</cp:lastPrinted>
  <dcterms:created xsi:type="dcterms:W3CDTF">2013-01-31T09:30:21Z</dcterms:created>
  <dcterms:modified xsi:type="dcterms:W3CDTF">2023-12-08T10:32:01Z</dcterms:modified>
  <cp:category/>
  <cp:version/>
  <cp:contentType/>
  <cp:contentStatus/>
</cp:coreProperties>
</file>