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768" activeTab="0"/>
  </bookViews>
  <sheets>
    <sheet name="испанский" sheetId="1" r:id="rId1"/>
  </sheets>
  <definedNames>
    <definedName name="_xlnm._FilterDatabase" localSheetId="0" hidden="1">'испанский'!$A$5:$T$22</definedName>
  </definedNames>
  <calcPr fullCalcOnLoad="1"/>
</workbook>
</file>

<file path=xl/sharedStrings.xml><?xml version="1.0" encoding="utf-8"?>
<sst xmlns="http://schemas.openxmlformats.org/spreadsheetml/2006/main" count="113" uniqueCount="96">
  <si>
    <t>Класс</t>
  </si>
  <si>
    <t xml:space="preserve">№ </t>
  </si>
  <si>
    <t>Сумма баллов</t>
  </si>
  <si>
    <t>Председатель жюри   ______________________/________________________</t>
  </si>
  <si>
    <t>Номер задания</t>
  </si>
  <si>
    <t>Чтение</t>
  </si>
  <si>
    <t>Шифр</t>
  </si>
  <si>
    <t>Аудирование</t>
  </si>
  <si>
    <t>Лексика и грамматика</t>
  </si>
  <si>
    <t>Страноведение</t>
  </si>
  <si>
    <t>Письмо</t>
  </si>
  <si>
    <t>место</t>
  </si>
  <si>
    <t xml:space="preserve">Протокол заседания жюри </t>
  </si>
  <si>
    <t>% выполнения работы</t>
  </si>
  <si>
    <t>Статус</t>
  </si>
  <si>
    <t>Фамилия</t>
  </si>
  <si>
    <t>Имя</t>
  </si>
  <si>
    <t>Отчество</t>
  </si>
  <si>
    <t>Представитель комитета по образованию   ______________________/________________________</t>
  </si>
  <si>
    <t xml:space="preserve">муниципальный этап Всероссийской олимпиады школьников по испанскому языку </t>
  </si>
  <si>
    <t>ис-11-04</t>
  </si>
  <si>
    <t>ОУ</t>
  </si>
  <si>
    <t>Шурпик</t>
  </si>
  <si>
    <t>Алиса</t>
  </si>
  <si>
    <t>Борисовна</t>
  </si>
  <si>
    <t>МАОУ СОШ № 56</t>
  </si>
  <si>
    <t>ис-9-02</t>
  </si>
  <si>
    <t>Каратай</t>
  </si>
  <si>
    <t>Даниил</t>
  </si>
  <si>
    <t>Сергеевич</t>
  </si>
  <si>
    <t>МАОУ лицей 35 им. Буткова В.В.</t>
  </si>
  <si>
    <t>ис-11-03</t>
  </si>
  <si>
    <t>Тимофеев</t>
  </si>
  <si>
    <t>Александр</t>
  </si>
  <si>
    <t>Андреевич</t>
  </si>
  <si>
    <t>МАОУ КМЛ</t>
  </si>
  <si>
    <t>ис-10-02</t>
  </si>
  <si>
    <t>Вострецов</t>
  </si>
  <si>
    <t>Никита</t>
  </si>
  <si>
    <t>Валерьевич</t>
  </si>
  <si>
    <t>МАОУ лицей № 49</t>
  </si>
  <si>
    <t>ис-11-02</t>
  </si>
  <si>
    <t>Пахомова</t>
  </si>
  <si>
    <t>Ярослава</t>
  </si>
  <si>
    <t>Евгеньевна</t>
  </si>
  <si>
    <t>ис-9-01</t>
  </si>
  <si>
    <t>Антипов</t>
  </si>
  <si>
    <t>Арсений</t>
  </si>
  <si>
    <t>Павлович</t>
  </si>
  <si>
    <t>ГБОУ КО КШИ "АПКМК"</t>
  </si>
  <si>
    <t>ис-10-03</t>
  </si>
  <si>
    <t>Кондратюк</t>
  </si>
  <si>
    <t>Ева</t>
  </si>
  <si>
    <t>Александровна</t>
  </si>
  <si>
    <t>МАОУ ШИЛИ</t>
  </si>
  <si>
    <t>ис-9-06</t>
  </si>
  <si>
    <t>Чупракова</t>
  </si>
  <si>
    <t>Анна</t>
  </si>
  <si>
    <t>ис-7-02</t>
  </si>
  <si>
    <t>Таисия</t>
  </si>
  <si>
    <t>Вадимовна</t>
  </si>
  <si>
    <t>МАОУ лицей № 23</t>
  </si>
  <si>
    <t>Ваняткина (5 класс)</t>
  </si>
  <si>
    <t>ис-7-09</t>
  </si>
  <si>
    <t>Соболева (4 класс)</t>
  </si>
  <si>
    <t>Азалия</t>
  </si>
  <si>
    <t>Азатовна</t>
  </si>
  <si>
    <t>МАОУ СОШ № 4</t>
  </si>
  <si>
    <t>ис-7-08</t>
  </si>
  <si>
    <t xml:space="preserve">Скотаренко </t>
  </si>
  <si>
    <t>Михаил</t>
  </si>
  <si>
    <t>Юрьевич</t>
  </si>
  <si>
    <t>МАОУ СОШ № 5</t>
  </si>
  <si>
    <t>ис-7-03</t>
  </si>
  <si>
    <t>Зотов</t>
  </si>
  <si>
    <t>Василий</t>
  </si>
  <si>
    <t>Иванович</t>
  </si>
  <si>
    <t>ис-7-05</t>
  </si>
  <si>
    <t>Коровиков (5 класс)</t>
  </si>
  <si>
    <t>Родионов</t>
  </si>
  <si>
    <t>Аркадьевич</t>
  </si>
  <si>
    <t>МАОУ гимназия № 32</t>
  </si>
  <si>
    <t>ис-7-10</t>
  </si>
  <si>
    <t>Татьянина (6 класс)</t>
  </si>
  <si>
    <t>Елизавета</t>
  </si>
  <si>
    <t>Ильинична</t>
  </si>
  <si>
    <t>МАОУ гимназия № 40 им. Ю.А. Гагарина</t>
  </si>
  <si>
    <t>ис-7-01</t>
  </si>
  <si>
    <t>Бударин</t>
  </si>
  <si>
    <t>Матвей</t>
  </si>
  <si>
    <t>Евгеньевич</t>
  </si>
  <si>
    <t>победитель</t>
  </si>
  <si>
    <t>призер</t>
  </si>
  <si>
    <t>участник</t>
  </si>
  <si>
    <t>Устная часть</t>
  </si>
  <si>
    <t>2019-2020 учебный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</si>
</sst>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[$-419]General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1"/>
      <name val="Arial Cyr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2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7" borderId="11" xfId="0" applyFont="1" applyFill="1" applyBorder="1" applyAlignment="1">
      <alignment/>
    </xf>
    <xf numFmtId="0" fontId="7" fillId="7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0" fontId="7" fillId="7" borderId="11" xfId="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center" textRotation="90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120" zoomScaleNormal="120" zoomScalePageLayoutView="0" workbookViewId="0" topLeftCell="A1">
      <selection activeCell="P8" sqref="P8"/>
    </sheetView>
  </sheetViews>
  <sheetFormatPr defaultColWidth="9.140625" defaultRowHeight="15"/>
  <cols>
    <col min="1" max="1" width="3.57421875" style="0" customWidth="1"/>
    <col min="2" max="2" width="9.57421875" style="0" customWidth="1"/>
    <col min="3" max="3" width="4.140625" style="0" customWidth="1"/>
    <col min="4" max="4" width="6.421875" style="0" customWidth="1"/>
    <col min="5" max="7" width="3.7109375" style="0" customWidth="1"/>
    <col min="8" max="8" width="4.00390625" style="0" customWidth="1"/>
    <col min="9" max="9" width="7.421875" style="0" customWidth="1"/>
    <col min="10" max="10" width="6.421875" style="0" customWidth="1"/>
    <col min="11" max="11" width="12.421875" style="0" customWidth="1"/>
    <col min="12" max="12" width="11.8515625" style="0" customWidth="1"/>
    <col min="13" max="13" width="20.8515625" style="0" customWidth="1"/>
    <col min="14" max="14" width="12.00390625" style="0" customWidth="1"/>
    <col min="15" max="15" width="15.7109375" style="0" customWidth="1"/>
    <col min="16" max="16" width="42.57421875" style="0" customWidth="1"/>
    <col min="17" max="17" width="6.7109375" style="0" customWidth="1"/>
  </cols>
  <sheetData>
    <row r="1" spans="11:20" s="1" customFormat="1" ht="14.25">
      <c r="K1" s="8" t="s">
        <v>19</v>
      </c>
      <c r="L1" s="8"/>
      <c r="M1" s="8"/>
      <c r="N1" s="8"/>
      <c r="O1" s="8"/>
      <c r="P1" s="8"/>
      <c r="Q1" s="8"/>
      <c r="R1" s="8"/>
      <c r="S1" s="8"/>
      <c r="T1" s="8"/>
    </row>
    <row r="2" spans="1:17" s="1" customFormat="1" ht="15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2"/>
      <c r="L2" s="2"/>
      <c r="M2" s="2"/>
      <c r="N2" s="2"/>
      <c r="O2" s="2"/>
      <c r="P2" s="2"/>
      <c r="Q2" s="2"/>
    </row>
    <row r="3" spans="1:17" s="36" customFormat="1" ht="15">
      <c r="A3" s="35"/>
      <c r="B3" s="35"/>
      <c r="C3" s="8"/>
      <c r="D3" s="8"/>
      <c r="E3" s="8" t="s">
        <v>95</v>
      </c>
      <c r="F3" s="4"/>
      <c r="G3" s="3"/>
      <c r="H3" s="9"/>
      <c r="I3" s="8"/>
      <c r="J3" s="8"/>
      <c r="K3" s="8"/>
      <c r="L3" s="35"/>
      <c r="M3" s="35"/>
      <c r="N3" s="35"/>
      <c r="O3" s="35"/>
      <c r="P3" s="35"/>
      <c r="Q3" s="35"/>
    </row>
    <row r="4" spans="1:17" s="1" customFormat="1" ht="15">
      <c r="A4" s="29" t="s">
        <v>1</v>
      </c>
      <c r="B4" s="29" t="s">
        <v>6</v>
      </c>
      <c r="C4" s="32" t="s">
        <v>4</v>
      </c>
      <c r="D4" s="33"/>
      <c r="E4" s="33"/>
      <c r="F4" s="33"/>
      <c r="G4" s="34"/>
      <c r="H4" s="10"/>
      <c r="I4" s="29" t="s">
        <v>2</v>
      </c>
      <c r="J4" s="29" t="s">
        <v>11</v>
      </c>
      <c r="K4" s="29" t="s">
        <v>13</v>
      </c>
      <c r="L4" s="29" t="s">
        <v>14</v>
      </c>
      <c r="M4" s="29" t="s">
        <v>15</v>
      </c>
      <c r="N4" s="29" t="s">
        <v>16</v>
      </c>
      <c r="O4" s="29" t="s">
        <v>17</v>
      </c>
      <c r="P4" s="29" t="s">
        <v>21</v>
      </c>
      <c r="Q4" s="29" t="s">
        <v>0</v>
      </c>
    </row>
    <row r="5" spans="1:17" s="7" customFormat="1" ht="76.5" customHeight="1">
      <c r="A5" s="30"/>
      <c r="B5" s="30"/>
      <c r="C5" s="25" t="s">
        <v>7</v>
      </c>
      <c r="D5" s="25" t="s">
        <v>8</v>
      </c>
      <c r="E5" s="26" t="s">
        <v>5</v>
      </c>
      <c r="F5" s="25" t="s">
        <v>9</v>
      </c>
      <c r="G5" s="25" t="s">
        <v>10</v>
      </c>
      <c r="H5" s="27" t="s">
        <v>94</v>
      </c>
      <c r="I5" s="30"/>
      <c r="J5" s="30"/>
      <c r="K5" s="30"/>
      <c r="L5" s="30"/>
      <c r="M5" s="30"/>
      <c r="N5" s="30"/>
      <c r="O5" s="30"/>
      <c r="P5" s="30"/>
      <c r="Q5" s="30"/>
    </row>
    <row r="6" spans="1:17" s="1" customFormat="1" ht="19.5" customHeight="1">
      <c r="A6" s="11">
        <v>2</v>
      </c>
      <c r="B6" s="12" t="s">
        <v>82</v>
      </c>
      <c r="C6" s="13">
        <v>14</v>
      </c>
      <c r="D6" s="13">
        <v>16</v>
      </c>
      <c r="E6" s="13">
        <v>8</v>
      </c>
      <c r="F6" s="13">
        <v>6</v>
      </c>
      <c r="G6" s="13">
        <v>15</v>
      </c>
      <c r="H6" s="14"/>
      <c r="I6" s="13">
        <f aca="true" t="shared" si="0" ref="I6:I12">SUM(C6:G6)</f>
        <v>59</v>
      </c>
      <c r="J6" s="13">
        <v>1</v>
      </c>
      <c r="K6" s="15">
        <f>I6/75</f>
        <v>0.7866666666666666</v>
      </c>
      <c r="L6" s="12" t="s">
        <v>91</v>
      </c>
      <c r="M6" s="16" t="s">
        <v>83</v>
      </c>
      <c r="N6" s="17" t="s">
        <v>84</v>
      </c>
      <c r="O6" s="16" t="s">
        <v>85</v>
      </c>
      <c r="P6" s="16" t="s">
        <v>86</v>
      </c>
      <c r="Q6" s="13">
        <v>7</v>
      </c>
    </row>
    <row r="7" spans="1:17" s="1" customFormat="1" ht="19.5" customHeight="1">
      <c r="A7" s="11">
        <v>1</v>
      </c>
      <c r="B7" s="12" t="s">
        <v>87</v>
      </c>
      <c r="C7" s="13">
        <v>15</v>
      </c>
      <c r="D7" s="13">
        <v>15</v>
      </c>
      <c r="E7" s="13">
        <v>7</v>
      </c>
      <c r="F7" s="13">
        <v>6</v>
      </c>
      <c r="G7" s="13">
        <v>16</v>
      </c>
      <c r="H7" s="14"/>
      <c r="I7" s="13">
        <f t="shared" si="0"/>
        <v>59</v>
      </c>
      <c r="J7" s="13">
        <v>1</v>
      </c>
      <c r="K7" s="15">
        <f aca="true" t="shared" si="1" ref="K7:K12">I7/75</f>
        <v>0.7866666666666666</v>
      </c>
      <c r="L7" s="12" t="s">
        <v>91</v>
      </c>
      <c r="M7" s="16" t="s">
        <v>88</v>
      </c>
      <c r="N7" s="17" t="s">
        <v>89</v>
      </c>
      <c r="O7" s="16" t="s">
        <v>90</v>
      </c>
      <c r="P7" s="16" t="s">
        <v>86</v>
      </c>
      <c r="Q7" s="13">
        <v>7</v>
      </c>
    </row>
    <row r="8" spans="1:17" s="1" customFormat="1" ht="19.5" customHeight="1">
      <c r="A8" s="11">
        <v>4</v>
      </c>
      <c r="B8" s="12" t="s">
        <v>73</v>
      </c>
      <c r="C8" s="13">
        <v>12</v>
      </c>
      <c r="D8" s="13">
        <v>15</v>
      </c>
      <c r="E8" s="13">
        <v>4</v>
      </c>
      <c r="F8" s="13">
        <v>4</v>
      </c>
      <c r="G8" s="13">
        <v>6</v>
      </c>
      <c r="H8" s="14"/>
      <c r="I8" s="13">
        <f t="shared" si="0"/>
        <v>41</v>
      </c>
      <c r="J8" s="13">
        <v>2</v>
      </c>
      <c r="K8" s="15">
        <f t="shared" si="1"/>
        <v>0.5466666666666666</v>
      </c>
      <c r="L8" s="12" t="s">
        <v>92</v>
      </c>
      <c r="M8" s="16" t="s">
        <v>74</v>
      </c>
      <c r="N8" s="17" t="s">
        <v>75</v>
      </c>
      <c r="O8" s="16" t="s">
        <v>76</v>
      </c>
      <c r="P8" s="16" t="s">
        <v>72</v>
      </c>
      <c r="Q8" s="13">
        <v>7</v>
      </c>
    </row>
    <row r="9" spans="1:17" s="1" customFormat="1" ht="19.5" customHeight="1">
      <c r="A9" s="11">
        <v>3</v>
      </c>
      <c r="B9" s="12" t="s">
        <v>77</v>
      </c>
      <c r="C9" s="13">
        <v>8</v>
      </c>
      <c r="D9" s="13">
        <v>9</v>
      </c>
      <c r="E9" s="13">
        <v>7</v>
      </c>
      <c r="F9" s="13">
        <v>2</v>
      </c>
      <c r="G9" s="13">
        <v>11</v>
      </c>
      <c r="H9" s="14"/>
      <c r="I9" s="13">
        <f t="shared" si="0"/>
        <v>37</v>
      </c>
      <c r="J9" s="13">
        <v>3</v>
      </c>
      <c r="K9" s="15">
        <f t="shared" si="1"/>
        <v>0.49333333333333335</v>
      </c>
      <c r="L9" s="12" t="s">
        <v>92</v>
      </c>
      <c r="M9" s="16" t="s">
        <v>78</v>
      </c>
      <c r="N9" s="17" t="s">
        <v>79</v>
      </c>
      <c r="O9" s="16" t="s">
        <v>80</v>
      </c>
      <c r="P9" s="16" t="s">
        <v>81</v>
      </c>
      <c r="Q9" s="13">
        <v>7</v>
      </c>
    </row>
    <row r="10" spans="1:17" s="1" customFormat="1" ht="19.5" customHeight="1">
      <c r="A10" s="11">
        <v>5</v>
      </c>
      <c r="B10" s="18" t="s">
        <v>58</v>
      </c>
      <c r="C10" s="19">
        <v>12</v>
      </c>
      <c r="D10" s="19">
        <v>11</v>
      </c>
      <c r="E10" s="19">
        <v>3</v>
      </c>
      <c r="F10" s="19">
        <v>6</v>
      </c>
      <c r="G10" s="19">
        <v>0</v>
      </c>
      <c r="H10" s="14"/>
      <c r="I10" s="20">
        <f t="shared" si="0"/>
        <v>32</v>
      </c>
      <c r="J10" s="19">
        <v>4</v>
      </c>
      <c r="K10" s="21">
        <f t="shared" si="1"/>
        <v>0.4266666666666667</v>
      </c>
      <c r="L10" s="18" t="s">
        <v>93</v>
      </c>
      <c r="M10" s="22" t="s">
        <v>62</v>
      </c>
      <c r="N10" s="23" t="s">
        <v>59</v>
      </c>
      <c r="O10" s="22" t="s">
        <v>60</v>
      </c>
      <c r="P10" s="22" t="s">
        <v>61</v>
      </c>
      <c r="Q10" s="19">
        <v>7</v>
      </c>
    </row>
    <row r="11" spans="1:17" s="1" customFormat="1" ht="19.5" customHeight="1">
      <c r="A11" s="11">
        <v>6</v>
      </c>
      <c r="B11" s="18" t="s">
        <v>63</v>
      </c>
      <c r="C11" s="19">
        <v>7</v>
      </c>
      <c r="D11" s="19">
        <v>8</v>
      </c>
      <c r="E11" s="19">
        <v>4</v>
      </c>
      <c r="F11" s="19">
        <v>5</v>
      </c>
      <c r="G11" s="19">
        <v>0</v>
      </c>
      <c r="H11" s="14"/>
      <c r="I11" s="20">
        <f t="shared" si="0"/>
        <v>24</v>
      </c>
      <c r="J11" s="19">
        <v>5</v>
      </c>
      <c r="K11" s="21">
        <f t="shared" si="1"/>
        <v>0.32</v>
      </c>
      <c r="L11" s="18" t="s">
        <v>93</v>
      </c>
      <c r="M11" s="22" t="s">
        <v>64</v>
      </c>
      <c r="N11" s="23" t="s">
        <v>65</v>
      </c>
      <c r="O11" s="22" t="s">
        <v>66</v>
      </c>
      <c r="P11" s="22" t="s">
        <v>67</v>
      </c>
      <c r="Q11" s="19">
        <v>7</v>
      </c>
    </row>
    <row r="12" spans="1:17" s="1" customFormat="1" ht="19.5" customHeight="1">
      <c r="A12" s="11">
        <v>7</v>
      </c>
      <c r="B12" s="18" t="s">
        <v>68</v>
      </c>
      <c r="C12" s="19">
        <v>0</v>
      </c>
      <c r="D12" s="19">
        <v>7</v>
      </c>
      <c r="E12" s="19">
        <v>6</v>
      </c>
      <c r="F12" s="19">
        <v>5</v>
      </c>
      <c r="G12" s="19">
        <v>0</v>
      </c>
      <c r="H12" s="14"/>
      <c r="I12" s="20">
        <f t="shared" si="0"/>
        <v>18</v>
      </c>
      <c r="J12" s="19">
        <v>6</v>
      </c>
      <c r="K12" s="21">
        <f t="shared" si="1"/>
        <v>0.24</v>
      </c>
      <c r="L12" s="18" t="s">
        <v>93</v>
      </c>
      <c r="M12" s="22" t="s">
        <v>69</v>
      </c>
      <c r="N12" s="23" t="s">
        <v>70</v>
      </c>
      <c r="O12" s="22" t="s">
        <v>71</v>
      </c>
      <c r="P12" s="22" t="s">
        <v>72</v>
      </c>
      <c r="Q12" s="19">
        <v>7</v>
      </c>
    </row>
    <row r="13" spans="1:17" s="1" customFormat="1" ht="19.5" customHeight="1">
      <c r="A13" s="11">
        <v>8</v>
      </c>
      <c r="B13" s="12" t="s">
        <v>55</v>
      </c>
      <c r="C13" s="13">
        <v>13</v>
      </c>
      <c r="D13" s="13">
        <v>18</v>
      </c>
      <c r="E13" s="13">
        <v>8</v>
      </c>
      <c r="F13" s="13">
        <v>5</v>
      </c>
      <c r="G13" s="13">
        <v>18</v>
      </c>
      <c r="H13" s="13">
        <v>25</v>
      </c>
      <c r="I13" s="13">
        <f aca="true" t="shared" si="2" ref="I13:I18">SUM(C13:H13)</f>
        <v>87</v>
      </c>
      <c r="J13" s="13">
        <v>1</v>
      </c>
      <c r="K13" s="15">
        <f aca="true" t="shared" si="3" ref="K13:K20">I13/100</f>
        <v>0.87</v>
      </c>
      <c r="L13" s="12" t="s">
        <v>91</v>
      </c>
      <c r="M13" s="16" t="s">
        <v>56</v>
      </c>
      <c r="N13" s="17" t="s">
        <v>57</v>
      </c>
      <c r="O13" s="16" t="s">
        <v>53</v>
      </c>
      <c r="P13" s="16" t="s">
        <v>54</v>
      </c>
      <c r="Q13" s="13">
        <v>9</v>
      </c>
    </row>
    <row r="14" spans="1:17" s="1" customFormat="1" ht="19.5" customHeight="1">
      <c r="A14" s="11">
        <v>9</v>
      </c>
      <c r="B14" s="12" t="s">
        <v>26</v>
      </c>
      <c r="C14" s="13">
        <v>7</v>
      </c>
      <c r="D14" s="13">
        <v>11</v>
      </c>
      <c r="E14" s="13">
        <v>8</v>
      </c>
      <c r="F14" s="13">
        <v>5</v>
      </c>
      <c r="G14" s="13">
        <v>17</v>
      </c>
      <c r="H14" s="13">
        <v>19</v>
      </c>
      <c r="I14" s="13">
        <f t="shared" si="2"/>
        <v>67</v>
      </c>
      <c r="J14" s="13">
        <v>2</v>
      </c>
      <c r="K14" s="15">
        <f t="shared" si="3"/>
        <v>0.67</v>
      </c>
      <c r="L14" s="12" t="s">
        <v>92</v>
      </c>
      <c r="M14" s="16" t="s">
        <v>27</v>
      </c>
      <c r="N14" s="17" t="s">
        <v>28</v>
      </c>
      <c r="O14" s="16" t="s">
        <v>29</v>
      </c>
      <c r="P14" s="16" t="s">
        <v>30</v>
      </c>
      <c r="Q14" s="13">
        <v>9</v>
      </c>
    </row>
    <row r="15" spans="1:17" s="1" customFormat="1" ht="19.5" customHeight="1">
      <c r="A15" s="11">
        <v>10</v>
      </c>
      <c r="B15" s="18" t="s">
        <v>45</v>
      </c>
      <c r="C15" s="19">
        <v>7</v>
      </c>
      <c r="D15" s="19">
        <v>11</v>
      </c>
      <c r="E15" s="19">
        <v>6</v>
      </c>
      <c r="F15" s="19">
        <v>6</v>
      </c>
      <c r="G15" s="19">
        <v>8</v>
      </c>
      <c r="H15" s="11">
        <v>5</v>
      </c>
      <c r="I15" s="20">
        <f t="shared" si="2"/>
        <v>43</v>
      </c>
      <c r="J15" s="19">
        <v>3</v>
      </c>
      <c r="K15" s="21">
        <f t="shared" si="3"/>
        <v>0.43</v>
      </c>
      <c r="L15" s="18" t="s">
        <v>93</v>
      </c>
      <c r="M15" s="22" t="s">
        <v>46</v>
      </c>
      <c r="N15" s="23" t="s">
        <v>47</v>
      </c>
      <c r="O15" s="22" t="s">
        <v>48</v>
      </c>
      <c r="P15" s="22" t="s">
        <v>49</v>
      </c>
      <c r="Q15" s="19">
        <v>9</v>
      </c>
    </row>
    <row r="16" spans="1:17" s="1" customFormat="1" ht="19.5" customHeight="1">
      <c r="A16" s="11">
        <v>11</v>
      </c>
      <c r="B16" s="12" t="s">
        <v>50</v>
      </c>
      <c r="C16" s="13">
        <v>9</v>
      </c>
      <c r="D16" s="13">
        <v>12</v>
      </c>
      <c r="E16" s="13">
        <v>7</v>
      </c>
      <c r="F16" s="13">
        <v>3</v>
      </c>
      <c r="G16" s="13">
        <v>14</v>
      </c>
      <c r="H16" s="13">
        <v>17</v>
      </c>
      <c r="I16" s="13">
        <f t="shared" si="2"/>
        <v>62</v>
      </c>
      <c r="J16" s="13">
        <v>1</v>
      </c>
      <c r="K16" s="15">
        <f t="shared" si="3"/>
        <v>0.62</v>
      </c>
      <c r="L16" s="12" t="s">
        <v>91</v>
      </c>
      <c r="M16" s="16" t="s">
        <v>51</v>
      </c>
      <c r="N16" s="17" t="s">
        <v>52</v>
      </c>
      <c r="O16" s="16" t="s">
        <v>53</v>
      </c>
      <c r="P16" s="16" t="s">
        <v>54</v>
      </c>
      <c r="Q16" s="13">
        <v>10</v>
      </c>
    </row>
    <row r="17" spans="1:17" s="1" customFormat="1" ht="19.5" customHeight="1">
      <c r="A17" s="11">
        <v>12</v>
      </c>
      <c r="B17" s="12" t="s">
        <v>36</v>
      </c>
      <c r="C17" s="13">
        <v>8</v>
      </c>
      <c r="D17" s="13">
        <v>11</v>
      </c>
      <c r="E17" s="13">
        <v>5</v>
      </c>
      <c r="F17" s="13">
        <v>2</v>
      </c>
      <c r="G17" s="13">
        <v>10</v>
      </c>
      <c r="H17" s="13">
        <v>17</v>
      </c>
      <c r="I17" s="13">
        <f t="shared" si="2"/>
        <v>53</v>
      </c>
      <c r="J17" s="13">
        <v>2</v>
      </c>
      <c r="K17" s="15">
        <f t="shared" si="3"/>
        <v>0.53</v>
      </c>
      <c r="L17" s="12" t="s">
        <v>92</v>
      </c>
      <c r="M17" s="16" t="s">
        <v>37</v>
      </c>
      <c r="N17" s="17" t="s">
        <v>38</v>
      </c>
      <c r="O17" s="16" t="s">
        <v>39</v>
      </c>
      <c r="P17" s="16" t="s">
        <v>40</v>
      </c>
      <c r="Q17" s="13">
        <v>10</v>
      </c>
    </row>
    <row r="18" spans="1:17" s="1" customFormat="1" ht="19.5" customHeight="1">
      <c r="A18" s="11">
        <v>13</v>
      </c>
      <c r="B18" s="12" t="s">
        <v>20</v>
      </c>
      <c r="C18" s="13">
        <v>11</v>
      </c>
      <c r="D18" s="13">
        <v>18</v>
      </c>
      <c r="E18" s="13">
        <v>8</v>
      </c>
      <c r="F18" s="13">
        <v>3</v>
      </c>
      <c r="G18" s="13">
        <v>20</v>
      </c>
      <c r="H18" s="13">
        <v>25</v>
      </c>
      <c r="I18" s="13">
        <f t="shared" si="2"/>
        <v>85</v>
      </c>
      <c r="J18" s="13">
        <v>1</v>
      </c>
      <c r="K18" s="15">
        <f t="shared" si="3"/>
        <v>0.85</v>
      </c>
      <c r="L18" s="12" t="s">
        <v>91</v>
      </c>
      <c r="M18" s="16" t="s">
        <v>22</v>
      </c>
      <c r="N18" s="17" t="s">
        <v>23</v>
      </c>
      <c r="O18" s="16" t="s">
        <v>24</v>
      </c>
      <c r="P18" s="16" t="s">
        <v>25</v>
      </c>
      <c r="Q18" s="13">
        <v>11</v>
      </c>
    </row>
    <row r="19" spans="1:17" s="1" customFormat="1" ht="19.5" customHeight="1">
      <c r="A19" s="11">
        <v>14</v>
      </c>
      <c r="B19" s="12" t="s">
        <v>41</v>
      </c>
      <c r="C19" s="13">
        <v>8</v>
      </c>
      <c r="D19" s="13">
        <v>15</v>
      </c>
      <c r="E19" s="13">
        <v>6</v>
      </c>
      <c r="F19" s="13">
        <v>3</v>
      </c>
      <c r="G19" s="13">
        <v>16</v>
      </c>
      <c r="H19" s="13">
        <v>17</v>
      </c>
      <c r="I19" s="13">
        <f>SUM(C19:G19)</f>
        <v>48</v>
      </c>
      <c r="J19" s="13">
        <v>2</v>
      </c>
      <c r="K19" s="15">
        <f t="shared" si="3"/>
        <v>0.48</v>
      </c>
      <c r="L19" s="12" t="s">
        <v>92</v>
      </c>
      <c r="M19" s="16" t="s">
        <v>42</v>
      </c>
      <c r="N19" s="17" t="s">
        <v>43</v>
      </c>
      <c r="O19" s="16" t="s">
        <v>44</v>
      </c>
      <c r="P19" s="16" t="s">
        <v>40</v>
      </c>
      <c r="Q19" s="13">
        <v>11</v>
      </c>
    </row>
    <row r="20" spans="1:17" s="1" customFormat="1" ht="19.5" customHeight="1">
      <c r="A20" s="11">
        <v>15</v>
      </c>
      <c r="B20" s="24" t="s">
        <v>31</v>
      </c>
      <c r="C20" s="20">
        <v>8</v>
      </c>
      <c r="D20" s="20">
        <v>12</v>
      </c>
      <c r="E20" s="20">
        <v>5</v>
      </c>
      <c r="F20" s="20">
        <v>4</v>
      </c>
      <c r="G20" s="20">
        <v>0</v>
      </c>
      <c r="H20" s="11">
        <v>4</v>
      </c>
      <c r="I20" s="20">
        <f>SUM(C20:H20)</f>
        <v>33</v>
      </c>
      <c r="J20" s="20">
        <v>3</v>
      </c>
      <c r="K20" s="21">
        <f t="shared" si="3"/>
        <v>0.33</v>
      </c>
      <c r="L20" s="24" t="s">
        <v>93</v>
      </c>
      <c r="M20" s="22" t="s">
        <v>32</v>
      </c>
      <c r="N20" s="23" t="s">
        <v>33</v>
      </c>
      <c r="O20" s="22" t="s">
        <v>34</v>
      </c>
      <c r="P20" s="22" t="s">
        <v>35</v>
      </c>
      <c r="Q20" s="20">
        <v>11</v>
      </c>
    </row>
    <row r="21" spans="1:17" s="1" customFormat="1" ht="21" customHeight="1">
      <c r="A21" s="2" t="s">
        <v>3</v>
      </c>
      <c r="B21" s="2"/>
      <c r="C21" s="5"/>
      <c r="D21" s="5"/>
      <c r="E21" s="5"/>
      <c r="F21" s="5"/>
      <c r="G21" s="5"/>
      <c r="H21" s="5"/>
      <c r="I21" s="5"/>
      <c r="J21" s="5"/>
      <c r="K21" s="2"/>
      <c r="L21" s="2"/>
      <c r="M21" s="2"/>
      <c r="N21" s="2"/>
      <c r="O21" s="2"/>
      <c r="P21" s="2"/>
      <c r="Q21" s="2"/>
    </row>
    <row r="22" spans="1:17" s="1" customFormat="1" ht="21" customHeight="1">
      <c r="A22" s="2" t="s">
        <v>18</v>
      </c>
      <c r="B22" s="2"/>
      <c r="C22" s="5"/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  <c r="O22" s="2"/>
      <c r="P22" s="2"/>
      <c r="Q22" s="2"/>
    </row>
    <row r="23" spans="1:17" s="1" customFormat="1" ht="12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6"/>
      <c r="O23" s="2"/>
      <c r="P23" s="2"/>
      <c r="Q23" s="2"/>
    </row>
  </sheetData>
  <sheetProtection password="C0DB" sheet="1" objects="1" scenarios="1" sort="0" autoFilter="0"/>
  <protectedRanges>
    <protectedRange sqref="H6:H20" name="Диапазон1"/>
    <protectedRange sqref="C6:G20" name="Диапазон1_2"/>
  </protectedRanges>
  <autoFilter ref="A5:T22"/>
  <mergeCells count="14">
    <mergeCell ref="Q4:Q5"/>
    <mergeCell ref="A2:J2"/>
    <mergeCell ref="A4:A5"/>
    <mergeCell ref="B4:B5"/>
    <mergeCell ref="C4:G4"/>
    <mergeCell ref="I4:I5"/>
    <mergeCell ref="J4:J5"/>
    <mergeCell ref="P4:P5"/>
    <mergeCell ref="A23:M23"/>
    <mergeCell ref="K4:K5"/>
    <mergeCell ref="L4:L5"/>
    <mergeCell ref="M4:M5"/>
    <mergeCell ref="N4:N5"/>
    <mergeCell ref="O4:O5"/>
  </mergeCells>
  <dataValidations count="1">
    <dataValidation type="list" allowBlank="1" showInputMessage="1" showErrorMessage="1" sqref="Q5">
      <formula1>"Победитель, Призер"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2019-12-14T16:23:44Z</cp:lastPrinted>
  <dcterms:created xsi:type="dcterms:W3CDTF">2013-01-31T09:30:21Z</dcterms:created>
  <dcterms:modified xsi:type="dcterms:W3CDTF">2020-05-25T15:12:25Z</dcterms:modified>
  <cp:category/>
  <cp:version/>
  <cp:contentType/>
  <cp:contentStatus/>
</cp:coreProperties>
</file>