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050" tabRatio="768" activeTab="0"/>
  </bookViews>
  <sheets>
    <sheet name="Протокол № 1" sheetId="1" r:id="rId1"/>
  </sheets>
  <definedNames>
    <definedName name="_xlnm._FilterDatabase" localSheetId="0" hidden="1">'Протокол № 1'!$A$7:$AA$7</definedName>
    <definedName name="_xlnm.Print_Titles" localSheetId="0">'Протокол № 1'!$1:$7</definedName>
  </definedNames>
  <calcPr fullCalcOnLoad="1"/>
</workbook>
</file>

<file path=xl/sharedStrings.xml><?xml version="1.0" encoding="utf-8"?>
<sst xmlns="http://schemas.openxmlformats.org/spreadsheetml/2006/main" count="121" uniqueCount="92">
  <si>
    <t>Протокол заседания жюри</t>
  </si>
  <si>
    <t>Класс</t>
  </si>
  <si>
    <t xml:space="preserve">№ </t>
  </si>
  <si>
    <t>Письменная часть</t>
  </si>
  <si>
    <t>Устная часть</t>
  </si>
  <si>
    <t>Сумма баллов</t>
  </si>
  <si>
    <t>Место</t>
  </si>
  <si>
    <t>Тип диплома</t>
  </si>
  <si>
    <t>ОУ</t>
  </si>
  <si>
    <t>Чтение</t>
  </si>
  <si>
    <t>Аудирование</t>
  </si>
  <si>
    <t>Письмо</t>
  </si>
  <si>
    <t>Страноведение</t>
  </si>
  <si>
    <t>Шифр</t>
  </si>
  <si>
    <t>Предмет: Испанский язык</t>
  </si>
  <si>
    <t>Лексико-грамматический тест</t>
  </si>
  <si>
    <t>Дата проведения</t>
  </si>
  <si>
    <t>7-11</t>
  </si>
  <si>
    <t xml:space="preserve">муниципальный этап Всероссийской олимпиады школьников </t>
  </si>
  <si>
    <t>% от максимума</t>
  </si>
  <si>
    <t>Фамилия</t>
  </si>
  <si>
    <t>Имя</t>
  </si>
  <si>
    <t>Отчество участника</t>
  </si>
  <si>
    <t>И-8-1</t>
  </si>
  <si>
    <t>И-11-7</t>
  </si>
  <si>
    <t>И-11-6</t>
  </si>
  <si>
    <t>И-7-1</t>
  </si>
  <si>
    <t>И-7-2</t>
  </si>
  <si>
    <t>И-8-2</t>
  </si>
  <si>
    <t>И-10-1</t>
  </si>
  <si>
    <t>И-10-2</t>
  </si>
  <si>
    <t>И-10-3</t>
  </si>
  <si>
    <t>И-10-4</t>
  </si>
  <si>
    <t>И-10-11</t>
  </si>
  <si>
    <t>И-11-1</t>
  </si>
  <si>
    <t>И-11-2</t>
  </si>
  <si>
    <t>И-11-3</t>
  </si>
  <si>
    <t>И-11-4</t>
  </si>
  <si>
    <t>И-11-5</t>
  </si>
  <si>
    <t>И-11-8</t>
  </si>
  <si>
    <t>И-11-9</t>
  </si>
  <si>
    <t>Победитель</t>
  </si>
  <si>
    <t>Призер</t>
  </si>
  <si>
    <t>Николаенко</t>
  </si>
  <si>
    <t>Анжелика</t>
  </si>
  <si>
    <t>Владимировна</t>
  </si>
  <si>
    <t>Суарес</t>
  </si>
  <si>
    <t>Кристина</t>
  </si>
  <si>
    <t>МАОУ СОШ № 4</t>
  </si>
  <si>
    <t>Мазиашвили</t>
  </si>
  <si>
    <t>Анна</t>
  </si>
  <si>
    <t>Илиевна</t>
  </si>
  <si>
    <t>Астахова</t>
  </si>
  <si>
    <t>Мария</t>
  </si>
  <si>
    <t>Сергеевна</t>
  </si>
  <si>
    <t>Кондратенкова</t>
  </si>
  <si>
    <t>Ульяна</t>
  </si>
  <si>
    <t>Александровна</t>
  </si>
  <si>
    <t>МАОУ гимназия № 32</t>
  </si>
  <si>
    <t>Королёва</t>
  </si>
  <si>
    <t>Анастасия</t>
  </si>
  <si>
    <t>Олеговна</t>
  </si>
  <si>
    <t>Калинина</t>
  </si>
  <si>
    <t>Коровиков</t>
  </si>
  <si>
    <t>Тимофей</t>
  </si>
  <si>
    <t xml:space="preserve">Аркадьевич </t>
  </si>
  <si>
    <t>Ужун</t>
  </si>
  <si>
    <t>Корнева</t>
  </si>
  <si>
    <t>Иванцова</t>
  </si>
  <si>
    <t>Дарья</t>
  </si>
  <si>
    <t>Андреевна</t>
  </si>
  <si>
    <t>Горкин</t>
  </si>
  <si>
    <t>Илья</t>
  </si>
  <si>
    <t>Анатольевич</t>
  </si>
  <si>
    <t>Корнев</t>
  </si>
  <si>
    <t>Павел</t>
  </si>
  <si>
    <t>Михайлович</t>
  </si>
  <si>
    <t xml:space="preserve">Казарина </t>
  </si>
  <si>
    <t xml:space="preserve">Ксения </t>
  </si>
  <si>
    <t xml:space="preserve">Ивановна </t>
  </si>
  <si>
    <t>Краснова</t>
  </si>
  <si>
    <t>Татьяна</t>
  </si>
  <si>
    <t xml:space="preserve">Андреевна </t>
  </si>
  <si>
    <t>Быдтаева</t>
  </si>
  <si>
    <t>Екатерина</t>
  </si>
  <si>
    <t>Антоновна</t>
  </si>
  <si>
    <t xml:space="preserve">Богатырь </t>
  </si>
  <si>
    <t>Вадимовна</t>
  </si>
  <si>
    <t>Ворожбицкая</t>
  </si>
  <si>
    <t>Арина</t>
  </si>
  <si>
    <t>Яссеровна (обучается в 6 кл.)</t>
  </si>
  <si>
    <t>МАОУ гимназия № 40 им. Ю.А. Гагарина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</si>
</sst>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49" fontId="25" fillId="0" borderId="0" xfId="0" applyNumberFormat="1" applyFont="1" applyAlignment="1">
      <alignment horizontal="left" vertical="center"/>
    </xf>
    <xf numFmtId="14" fontId="24" fillId="0" borderId="0" xfId="0" applyNumberFormat="1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0" xfId="0" applyFont="1" applyAlignment="1">
      <alignment vertical="center"/>
    </xf>
    <xf numFmtId="0" fontId="27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0" fillId="0" borderId="15" xfId="52" applyFont="1" applyFill="1" applyBorder="1" applyAlignment="1">
      <alignment horizontal="center" vertical="center"/>
      <protection/>
    </xf>
    <xf numFmtId="10" fontId="30" fillId="0" borderId="15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/>
    </xf>
    <xf numFmtId="0" fontId="30" fillId="0" borderId="15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30" fillId="0" borderId="0" xfId="0" applyFont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3.57421875" style="5" customWidth="1"/>
    <col min="2" max="2" width="7.8515625" style="5" customWidth="1"/>
    <col min="3" max="3" width="11.28125" style="25" customWidth="1"/>
    <col min="4" max="4" width="15.28125" style="25" customWidth="1"/>
    <col min="5" max="5" width="13.421875" style="25" customWidth="1"/>
    <col min="6" max="6" width="7.57421875" style="25" customWidth="1"/>
    <col min="7" max="7" width="8.00390625" style="25" customWidth="1"/>
    <col min="8" max="8" width="6.7109375" style="25" customWidth="1"/>
    <col min="9" max="9" width="8.8515625" style="25" customWidth="1"/>
    <col min="10" max="10" width="7.421875" style="25" customWidth="1"/>
    <col min="11" max="11" width="6.7109375" style="25" customWidth="1"/>
    <col min="12" max="12" width="13.00390625" style="25" customWidth="1"/>
    <col min="13" max="13" width="15.7109375" style="25" customWidth="1"/>
    <col min="14" max="14" width="3.8515625" style="25" customWidth="1"/>
    <col min="15" max="15" width="18.00390625" style="25" customWidth="1"/>
    <col min="16" max="16" width="17.8515625" style="25" customWidth="1"/>
    <col min="17" max="17" width="36.00390625" style="5" customWidth="1"/>
    <col min="18" max="18" width="56.140625" style="5" customWidth="1"/>
    <col min="19" max="19" width="9.140625" style="5" customWidth="1"/>
    <col min="20" max="20" width="12.28125" style="5" customWidth="1"/>
    <col min="21" max="27" width="9.140625" style="5" customWidth="1"/>
    <col min="28" max="16384" width="9.140625" style="1" customWidth="1"/>
  </cols>
  <sheetData>
    <row r="1" spans="1:18" ht="15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27" s="2" customFormat="1" ht="15.75">
      <c r="A4" s="6"/>
      <c r="B4" s="6" t="s">
        <v>1</v>
      </c>
      <c r="C4" s="7" t="s">
        <v>17</v>
      </c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6" t="s">
        <v>14</v>
      </c>
      <c r="P4" s="8"/>
      <c r="Q4" s="6"/>
      <c r="R4" s="9"/>
      <c r="S4" s="6"/>
      <c r="T4" s="6"/>
      <c r="U4" s="6"/>
      <c r="V4" s="6"/>
      <c r="W4" s="6"/>
      <c r="X4" s="6"/>
      <c r="Y4" s="6"/>
      <c r="Z4" s="6"/>
      <c r="AA4" s="6"/>
    </row>
    <row r="5" spans="1:27" s="2" customFormat="1" ht="15.75">
      <c r="A5" s="6"/>
      <c r="B5" s="6"/>
      <c r="C5" s="10"/>
      <c r="D5" s="10"/>
      <c r="E5" s="8"/>
      <c r="F5" s="8"/>
      <c r="G5" s="8"/>
      <c r="H5" s="8"/>
      <c r="I5" s="8"/>
      <c r="J5" s="8"/>
      <c r="K5" s="8"/>
      <c r="L5" s="8"/>
      <c r="M5" s="8"/>
      <c r="N5" s="8"/>
      <c r="O5" s="6" t="s">
        <v>16</v>
      </c>
      <c r="P5" s="11">
        <v>43050</v>
      </c>
      <c r="Q5" s="6"/>
      <c r="R5" s="9"/>
      <c r="S5" s="6"/>
      <c r="T5" s="6"/>
      <c r="U5" s="6"/>
      <c r="V5" s="6"/>
      <c r="W5" s="6"/>
      <c r="X5" s="6"/>
      <c r="Y5" s="6"/>
      <c r="Z5" s="6"/>
      <c r="AA5" s="6"/>
    </row>
    <row r="6" spans="1:27" s="3" customFormat="1" ht="12">
      <c r="A6" s="12" t="s">
        <v>2</v>
      </c>
      <c r="B6" s="12" t="s">
        <v>13</v>
      </c>
      <c r="C6" s="13" t="s">
        <v>3</v>
      </c>
      <c r="D6" s="14"/>
      <c r="E6" s="14"/>
      <c r="F6" s="14"/>
      <c r="G6" s="14"/>
      <c r="H6" s="15"/>
      <c r="I6" s="16" t="s">
        <v>4</v>
      </c>
      <c r="J6" s="12" t="s">
        <v>5</v>
      </c>
      <c r="K6" s="12" t="s">
        <v>6</v>
      </c>
      <c r="L6" s="17"/>
      <c r="M6" s="12" t="s">
        <v>7</v>
      </c>
      <c r="N6" s="18" t="s">
        <v>1</v>
      </c>
      <c r="O6" s="17"/>
      <c r="P6" s="17"/>
      <c r="Q6" s="12" t="s">
        <v>22</v>
      </c>
      <c r="R6" s="12" t="s">
        <v>8</v>
      </c>
      <c r="S6" s="19"/>
      <c r="T6" s="19"/>
      <c r="U6" s="19"/>
      <c r="V6" s="19"/>
      <c r="W6" s="19"/>
      <c r="X6" s="19"/>
      <c r="Y6" s="19"/>
      <c r="Z6" s="19"/>
      <c r="AA6" s="19"/>
    </row>
    <row r="7" spans="1:27" s="3" customFormat="1" ht="33.75">
      <c r="A7" s="20"/>
      <c r="B7" s="20"/>
      <c r="C7" s="21" t="s">
        <v>10</v>
      </c>
      <c r="D7" s="21" t="s">
        <v>15</v>
      </c>
      <c r="E7" s="21" t="s">
        <v>12</v>
      </c>
      <c r="F7" s="21" t="s">
        <v>9</v>
      </c>
      <c r="G7" s="21" t="s">
        <v>11</v>
      </c>
      <c r="H7" s="21" t="s">
        <v>5</v>
      </c>
      <c r="I7" s="22"/>
      <c r="J7" s="20"/>
      <c r="K7" s="20"/>
      <c r="L7" s="23" t="s">
        <v>19</v>
      </c>
      <c r="M7" s="20"/>
      <c r="N7" s="24"/>
      <c r="O7" s="23" t="s">
        <v>20</v>
      </c>
      <c r="P7" s="23" t="s">
        <v>21</v>
      </c>
      <c r="Q7" s="20"/>
      <c r="R7" s="20"/>
      <c r="S7" s="19"/>
      <c r="T7" s="19"/>
      <c r="U7" s="19"/>
      <c r="V7" s="19"/>
      <c r="W7" s="19"/>
      <c r="X7" s="19"/>
      <c r="Y7" s="19"/>
      <c r="Z7" s="19"/>
      <c r="AA7" s="19"/>
    </row>
    <row r="8" spans="1:18" s="34" customFormat="1" ht="18.75" customHeight="1">
      <c r="A8" s="26">
        <v>1</v>
      </c>
      <c r="B8" s="27" t="s">
        <v>26</v>
      </c>
      <c r="C8" s="28">
        <v>11</v>
      </c>
      <c r="D8" s="28">
        <v>14</v>
      </c>
      <c r="E8" s="28">
        <v>5</v>
      </c>
      <c r="F8" s="28">
        <v>8</v>
      </c>
      <c r="G8" s="28">
        <v>0</v>
      </c>
      <c r="H8" s="28">
        <f aca="true" t="shared" si="0" ref="H8:H25">SUM(C8:G8)</f>
        <v>38</v>
      </c>
      <c r="I8" s="28"/>
      <c r="J8" s="28">
        <f aca="true" t="shared" si="1" ref="J8:J25">H8+I8</f>
        <v>38</v>
      </c>
      <c r="K8" s="29">
        <v>1</v>
      </c>
      <c r="L8" s="30">
        <f>IF(N8&lt;9,J8/75,J8/100)</f>
        <v>0.5066666666666667</v>
      </c>
      <c r="M8" s="31" t="s">
        <v>41</v>
      </c>
      <c r="N8" s="32">
        <v>7</v>
      </c>
      <c r="O8" s="33" t="s">
        <v>43</v>
      </c>
      <c r="P8" s="33" t="s">
        <v>44</v>
      </c>
      <c r="Q8" s="33" t="s">
        <v>45</v>
      </c>
      <c r="R8" s="33" t="s">
        <v>91</v>
      </c>
    </row>
    <row r="9" spans="1:18" s="34" customFormat="1" ht="18.75" customHeight="1">
      <c r="A9" s="26">
        <v>2</v>
      </c>
      <c r="B9" s="27" t="s">
        <v>27</v>
      </c>
      <c r="C9" s="28">
        <v>10</v>
      </c>
      <c r="D9" s="28">
        <v>11</v>
      </c>
      <c r="E9" s="28">
        <v>6</v>
      </c>
      <c r="F9" s="28">
        <v>7</v>
      </c>
      <c r="G9" s="28">
        <v>0</v>
      </c>
      <c r="H9" s="28">
        <f t="shared" si="0"/>
        <v>34</v>
      </c>
      <c r="I9" s="28"/>
      <c r="J9" s="28">
        <f t="shared" si="1"/>
        <v>34</v>
      </c>
      <c r="K9" s="29">
        <v>2</v>
      </c>
      <c r="L9" s="30">
        <f>IF(N9&lt;9,J9/75,J9/100)</f>
        <v>0.4533333333333333</v>
      </c>
      <c r="M9" s="31" t="s">
        <v>42</v>
      </c>
      <c r="N9" s="32">
        <v>7</v>
      </c>
      <c r="O9" s="33" t="s">
        <v>46</v>
      </c>
      <c r="P9" s="33" t="s">
        <v>47</v>
      </c>
      <c r="Q9" s="33" t="s">
        <v>90</v>
      </c>
      <c r="R9" s="33" t="s">
        <v>48</v>
      </c>
    </row>
    <row r="10" spans="1:18" s="34" customFormat="1" ht="18.75" customHeight="1">
      <c r="A10" s="26">
        <v>3</v>
      </c>
      <c r="B10" s="27" t="s">
        <v>28</v>
      </c>
      <c r="C10" s="28">
        <v>9</v>
      </c>
      <c r="D10" s="28">
        <v>7</v>
      </c>
      <c r="E10" s="28">
        <v>3</v>
      </c>
      <c r="F10" s="28">
        <v>8</v>
      </c>
      <c r="G10" s="28">
        <v>0</v>
      </c>
      <c r="H10" s="28">
        <f t="shared" si="0"/>
        <v>27</v>
      </c>
      <c r="I10" s="28"/>
      <c r="J10" s="28">
        <f t="shared" si="1"/>
        <v>27</v>
      </c>
      <c r="K10" s="29">
        <v>1</v>
      </c>
      <c r="L10" s="30">
        <f>IF(N10&lt;9,J10/75,J10/100)</f>
        <v>0.36</v>
      </c>
      <c r="M10" s="31"/>
      <c r="N10" s="32">
        <v>8</v>
      </c>
      <c r="O10" s="33" t="s">
        <v>52</v>
      </c>
      <c r="P10" s="33" t="s">
        <v>53</v>
      </c>
      <c r="Q10" s="33" t="s">
        <v>54</v>
      </c>
      <c r="R10" s="33" t="s">
        <v>48</v>
      </c>
    </row>
    <row r="11" spans="1:18" s="34" customFormat="1" ht="18.75" customHeight="1">
      <c r="A11" s="26">
        <v>4</v>
      </c>
      <c r="B11" s="27" t="s">
        <v>23</v>
      </c>
      <c r="C11" s="28">
        <v>8</v>
      </c>
      <c r="D11" s="28">
        <v>11</v>
      </c>
      <c r="E11" s="28">
        <v>3</v>
      </c>
      <c r="F11" s="28">
        <v>5</v>
      </c>
      <c r="G11" s="28">
        <v>0</v>
      </c>
      <c r="H11" s="28">
        <f t="shared" si="0"/>
        <v>27</v>
      </c>
      <c r="I11" s="28"/>
      <c r="J11" s="28">
        <f t="shared" si="1"/>
        <v>27</v>
      </c>
      <c r="K11" s="29">
        <v>1</v>
      </c>
      <c r="L11" s="30">
        <f>IF(N11&lt;9,J11/75,J11/100)</f>
        <v>0.36</v>
      </c>
      <c r="M11" s="31"/>
      <c r="N11" s="32">
        <v>8</v>
      </c>
      <c r="O11" s="33" t="s">
        <v>49</v>
      </c>
      <c r="P11" s="33" t="s">
        <v>50</v>
      </c>
      <c r="Q11" s="33" t="s">
        <v>51</v>
      </c>
      <c r="R11" s="33" t="s">
        <v>48</v>
      </c>
    </row>
    <row r="12" spans="1:18" s="34" customFormat="1" ht="18.75" customHeight="1">
      <c r="A12" s="26">
        <v>5</v>
      </c>
      <c r="B12" s="27" t="s">
        <v>32</v>
      </c>
      <c r="C12" s="28">
        <v>13</v>
      </c>
      <c r="D12" s="28">
        <v>16</v>
      </c>
      <c r="E12" s="28">
        <v>7</v>
      </c>
      <c r="F12" s="28">
        <v>10</v>
      </c>
      <c r="G12" s="28">
        <v>14</v>
      </c>
      <c r="H12" s="28">
        <f t="shared" si="0"/>
        <v>60</v>
      </c>
      <c r="I12" s="28">
        <v>19</v>
      </c>
      <c r="J12" s="28">
        <f t="shared" si="1"/>
        <v>79</v>
      </c>
      <c r="K12" s="29">
        <v>1</v>
      </c>
      <c r="L12" s="30">
        <f aca="true" t="shared" si="2" ref="L12:L25">IF(N12&lt;9,J12/100,J12/100)</f>
        <v>0.79</v>
      </c>
      <c r="M12" s="31" t="s">
        <v>41</v>
      </c>
      <c r="N12" s="32">
        <v>10</v>
      </c>
      <c r="O12" s="33" t="s">
        <v>63</v>
      </c>
      <c r="P12" s="33" t="s">
        <v>64</v>
      </c>
      <c r="Q12" s="33" t="s">
        <v>65</v>
      </c>
      <c r="R12" s="33" t="s">
        <v>58</v>
      </c>
    </row>
    <row r="13" spans="1:18" s="34" customFormat="1" ht="18.75" customHeight="1">
      <c r="A13" s="26">
        <v>6</v>
      </c>
      <c r="B13" s="27" t="s">
        <v>30</v>
      </c>
      <c r="C13" s="28">
        <v>7</v>
      </c>
      <c r="D13" s="28">
        <v>14</v>
      </c>
      <c r="E13" s="28">
        <v>6</v>
      </c>
      <c r="F13" s="28">
        <v>7</v>
      </c>
      <c r="G13" s="28">
        <v>0</v>
      </c>
      <c r="H13" s="28">
        <f t="shared" si="0"/>
        <v>34</v>
      </c>
      <c r="I13" s="28">
        <v>0</v>
      </c>
      <c r="J13" s="28">
        <f t="shared" si="1"/>
        <v>34</v>
      </c>
      <c r="K13" s="29">
        <v>2</v>
      </c>
      <c r="L13" s="30">
        <f t="shared" si="2"/>
        <v>0.34</v>
      </c>
      <c r="M13" s="31"/>
      <c r="N13" s="32">
        <v>10</v>
      </c>
      <c r="O13" s="33" t="s">
        <v>59</v>
      </c>
      <c r="P13" s="33" t="s">
        <v>60</v>
      </c>
      <c r="Q13" s="33" t="s">
        <v>61</v>
      </c>
      <c r="R13" s="33" t="s">
        <v>58</v>
      </c>
    </row>
    <row r="14" spans="1:18" s="34" customFormat="1" ht="18.75" customHeight="1">
      <c r="A14" s="26">
        <v>7</v>
      </c>
      <c r="B14" s="27" t="s">
        <v>29</v>
      </c>
      <c r="C14" s="28">
        <v>7</v>
      </c>
      <c r="D14" s="28">
        <v>10</v>
      </c>
      <c r="E14" s="28">
        <v>6</v>
      </c>
      <c r="F14" s="28">
        <v>4</v>
      </c>
      <c r="G14" s="28">
        <v>0</v>
      </c>
      <c r="H14" s="28">
        <f t="shared" si="0"/>
        <v>27</v>
      </c>
      <c r="I14" s="28">
        <v>5</v>
      </c>
      <c r="J14" s="28">
        <f t="shared" si="1"/>
        <v>32</v>
      </c>
      <c r="K14" s="29">
        <v>3</v>
      </c>
      <c r="L14" s="30">
        <f t="shared" si="2"/>
        <v>0.32</v>
      </c>
      <c r="M14" s="31"/>
      <c r="N14" s="32">
        <v>10</v>
      </c>
      <c r="O14" s="33" t="s">
        <v>55</v>
      </c>
      <c r="P14" s="33" t="s">
        <v>56</v>
      </c>
      <c r="Q14" s="33" t="s">
        <v>57</v>
      </c>
      <c r="R14" s="33" t="s">
        <v>58</v>
      </c>
    </row>
    <row r="15" spans="1:18" s="34" customFormat="1" ht="18.75" customHeight="1">
      <c r="A15" s="26">
        <v>8</v>
      </c>
      <c r="B15" s="27" t="s">
        <v>31</v>
      </c>
      <c r="C15" s="28">
        <v>7</v>
      </c>
      <c r="D15" s="28">
        <v>5</v>
      </c>
      <c r="E15" s="28">
        <v>5</v>
      </c>
      <c r="F15" s="28">
        <v>6</v>
      </c>
      <c r="G15" s="28">
        <v>0</v>
      </c>
      <c r="H15" s="28">
        <f t="shared" si="0"/>
        <v>23</v>
      </c>
      <c r="I15" s="28">
        <v>4</v>
      </c>
      <c r="J15" s="28">
        <f t="shared" si="1"/>
        <v>27</v>
      </c>
      <c r="K15" s="29">
        <v>4</v>
      </c>
      <c r="L15" s="30">
        <f t="shared" si="2"/>
        <v>0.27</v>
      </c>
      <c r="M15" s="31"/>
      <c r="N15" s="32">
        <v>10</v>
      </c>
      <c r="O15" s="33" t="s">
        <v>62</v>
      </c>
      <c r="P15" s="33" t="s">
        <v>53</v>
      </c>
      <c r="Q15" s="33" t="s">
        <v>61</v>
      </c>
      <c r="R15" s="33" t="s">
        <v>58</v>
      </c>
    </row>
    <row r="16" spans="1:18" s="34" customFormat="1" ht="18.75" customHeight="1">
      <c r="A16" s="26">
        <v>9</v>
      </c>
      <c r="B16" s="27" t="s">
        <v>33</v>
      </c>
      <c r="C16" s="28">
        <v>3</v>
      </c>
      <c r="D16" s="28">
        <v>7</v>
      </c>
      <c r="E16" s="28">
        <v>6</v>
      </c>
      <c r="F16" s="28">
        <v>4</v>
      </c>
      <c r="G16" s="28">
        <v>0</v>
      </c>
      <c r="H16" s="28">
        <f t="shared" si="0"/>
        <v>20</v>
      </c>
      <c r="I16" s="28">
        <v>5</v>
      </c>
      <c r="J16" s="28">
        <f t="shared" si="1"/>
        <v>25</v>
      </c>
      <c r="K16" s="29">
        <v>5</v>
      </c>
      <c r="L16" s="30">
        <f t="shared" si="2"/>
        <v>0.25</v>
      </c>
      <c r="M16" s="31"/>
      <c r="N16" s="32">
        <v>10</v>
      </c>
      <c r="O16" s="33" t="s">
        <v>88</v>
      </c>
      <c r="P16" s="33" t="s">
        <v>89</v>
      </c>
      <c r="Q16" s="33" t="s">
        <v>57</v>
      </c>
      <c r="R16" s="33" t="s">
        <v>58</v>
      </c>
    </row>
    <row r="17" spans="1:18" s="34" customFormat="1" ht="18.75" customHeight="1">
      <c r="A17" s="26">
        <v>10</v>
      </c>
      <c r="B17" s="27" t="s">
        <v>39</v>
      </c>
      <c r="C17" s="28">
        <v>9</v>
      </c>
      <c r="D17" s="28">
        <v>13</v>
      </c>
      <c r="E17" s="28">
        <v>7</v>
      </c>
      <c r="F17" s="28">
        <v>9</v>
      </c>
      <c r="G17" s="28">
        <v>15</v>
      </c>
      <c r="H17" s="28">
        <f t="shared" si="0"/>
        <v>53</v>
      </c>
      <c r="I17" s="28">
        <v>13</v>
      </c>
      <c r="J17" s="28">
        <f t="shared" si="1"/>
        <v>66</v>
      </c>
      <c r="K17" s="29">
        <v>1</v>
      </c>
      <c r="L17" s="30">
        <f t="shared" si="2"/>
        <v>0.66</v>
      </c>
      <c r="M17" s="31" t="s">
        <v>41</v>
      </c>
      <c r="N17" s="32">
        <v>11</v>
      </c>
      <c r="O17" s="33" t="s">
        <v>83</v>
      </c>
      <c r="P17" s="33" t="s">
        <v>84</v>
      </c>
      <c r="Q17" s="33" t="s">
        <v>85</v>
      </c>
      <c r="R17" s="33" t="s">
        <v>58</v>
      </c>
    </row>
    <row r="18" spans="1:18" s="34" customFormat="1" ht="18.75" customHeight="1">
      <c r="A18" s="26">
        <v>11</v>
      </c>
      <c r="B18" s="27" t="s">
        <v>24</v>
      </c>
      <c r="C18" s="28">
        <v>13</v>
      </c>
      <c r="D18" s="28">
        <v>12</v>
      </c>
      <c r="E18" s="28">
        <v>7</v>
      </c>
      <c r="F18" s="28">
        <v>8</v>
      </c>
      <c r="G18" s="28">
        <v>10</v>
      </c>
      <c r="H18" s="28">
        <f t="shared" si="0"/>
        <v>50</v>
      </c>
      <c r="I18" s="28">
        <v>15</v>
      </c>
      <c r="J18" s="28">
        <f t="shared" si="1"/>
        <v>65</v>
      </c>
      <c r="K18" s="29">
        <v>2</v>
      </c>
      <c r="L18" s="30">
        <f t="shared" si="2"/>
        <v>0.65</v>
      </c>
      <c r="M18" s="31" t="s">
        <v>42</v>
      </c>
      <c r="N18" s="32">
        <v>11</v>
      </c>
      <c r="O18" s="33" t="s">
        <v>80</v>
      </c>
      <c r="P18" s="33" t="s">
        <v>81</v>
      </c>
      <c r="Q18" s="33" t="s">
        <v>82</v>
      </c>
      <c r="R18" s="33" t="s">
        <v>58</v>
      </c>
    </row>
    <row r="19" spans="1:18" s="34" customFormat="1" ht="18.75" customHeight="1">
      <c r="A19" s="26">
        <v>12</v>
      </c>
      <c r="B19" s="27" t="s">
        <v>40</v>
      </c>
      <c r="C19" s="28">
        <v>6</v>
      </c>
      <c r="D19" s="28">
        <v>10</v>
      </c>
      <c r="E19" s="28">
        <v>4</v>
      </c>
      <c r="F19" s="28">
        <v>7</v>
      </c>
      <c r="G19" s="28">
        <v>7</v>
      </c>
      <c r="H19" s="28">
        <f t="shared" si="0"/>
        <v>34</v>
      </c>
      <c r="I19" s="28">
        <v>9</v>
      </c>
      <c r="J19" s="28">
        <f t="shared" si="1"/>
        <v>43</v>
      </c>
      <c r="K19" s="29">
        <v>3</v>
      </c>
      <c r="L19" s="30">
        <f t="shared" si="2"/>
        <v>0.43</v>
      </c>
      <c r="M19" s="31" t="s">
        <v>42</v>
      </c>
      <c r="N19" s="32">
        <v>11</v>
      </c>
      <c r="O19" s="33" t="s">
        <v>86</v>
      </c>
      <c r="P19" s="33" t="s">
        <v>60</v>
      </c>
      <c r="Q19" s="33" t="s">
        <v>87</v>
      </c>
      <c r="R19" s="33" t="s">
        <v>58</v>
      </c>
    </row>
    <row r="20" spans="1:18" s="34" customFormat="1" ht="18.75" customHeight="1">
      <c r="A20" s="26">
        <v>13</v>
      </c>
      <c r="B20" s="27" t="s">
        <v>36</v>
      </c>
      <c r="C20" s="28">
        <v>11</v>
      </c>
      <c r="D20" s="28">
        <v>10</v>
      </c>
      <c r="E20" s="28">
        <v>5</v>
      </c>
      <c r="F20" s="28">
        <v>8</v>
      </c>
      <c r="G20" s="28">
        <v>0</v>
      </c>
      <c r="H20" s="28">
        <f t="shared" si="0"/>
        <v>34</v>
      </c>
      <c r="I20" s="28">
        <v>0</v>
      </c>
      <c r="J20" s="28">
        <f t="shared" si="1"/>
        <v>34</v>
      </c>
      <c r="K20" s="29">
        <v>4</v>
      </c>
      <c r="L20" s="30">
        <f t="shared" si="2"/>
        <v>0.34</v>
      </c>
      <c r="M20" s="31"/>
      <c r="N20" s="32">
        <v>11</v>
      </c>
      <c r="O20" s="33" t="s">
        <v>68</v>
      </c>
      <c r="P20" s="33" t="s">
        <v>69</v>
      </c>
      <c r="Q20" s="33" t="s">
        <v>70</v>
      </c>
      <c r="R20" s="33" t="s">
        <v>58</v>
      </c>
    </row>
    <row r="21" spans="1:18" s="34" customFormat="1" ht="18.75" customHeight="1">
      <c r="A21" s="26">
        <v>14</v>
      </c>
      <c r="B21" s="27" t="s">
        <v>38</v>
      </c>
      <c r="C21" s="28">
        <v>9</v>
      </c>
      <c r="D21" s="28">
        <v>9</v>
      </c>
      <c r="E21" s="28">
        <v>6</v>
      </c>
      <c r="F21" s="28">
        <v>5</v>
      </c>
      <c r="G21" s="28">
        <v>0</v>
      </c>
      <c r="H21" s="28">
        <f t="shared" si="0"/>
        <v>29</v>
      </c>
      <c r="I21" s="28">
        <v>0</v>
      </c>
      <c r="J21" s="28">
        <f t="shared" si="1"/>
        <v>29</v>
      </c>
      <c r="K21" s="29">
        <v>5</v>
      </c>
      <c r="L21" s="30">
        <f t="shared" si="2"/>
        <v>0.29</v>
      </c>
      <c r="M21" s="31"/>
      <c r="N21" s="32">
        <v>11</v>
      </c>
      <c r="O21" s="33" t="s">
        <v>74</v>
      </c>
      <c r="P21" s="33" t="s">
        <v>75</v>
      </c>
      <c r="Q21" s="33" t="s">
        <v>76</v>
      </c>
      <c r="R21" s="33" t="s">
        <v>58</v>
      </c>
    </row>
    <row r="22" spans="1:18" s="34" customFormat="1" ht="18.75" customHeight="1">
      <c r="A22" s="26">
        <v>15</v>
      </c>
      <c r="B22" s="27" t="s">
        <v>37</v>
      </c>
      <c r="C22" s="28">
        <v>10</v>
      </c>
      <c r="D22" s="28">
        <v>6</v>
      </c>
      <c r="E22" s="28">
        <v>6</v>
      </c>
      <c r="F22" s="28">
        <v>6</v>
      </c>
      <c r="G22" s="28">
        <v>0</v>
      </c>
      <c r="H22" s="28">
        <f t="shared" si="0"/>
        <v>28</v>
      </c>
      <c r="I22" s="28">
        <v>0</v>
      </c>
      <c r="J22" s="28">
        <f t="shared" si="1"/>
        <v>28</v>
      </c>
      <c r="K22" s="29">
        <v>6</v>
      </c>
      <c r="L22" s="30">
        <f t="shared" si="2"/>
        <v>0.28</v>
      </c>
      <c r="M22" s="31"/>
      <c r="N22" s="32">
        <v>11</v>
      </c>
      <c r="O22" s="33" t="s">
        <v>71</v>
      </c>
      <c r="P22" s="33" t="s">
        <v>72</v>
      </c>
      <c r="Q22" s="33" t="s">
        <v>73</v>
      </c>
      <c r="R22" s="33" t="s">
        <v>58</v>
      </c>
    </row>
    <row r="23" spans="1:18" s="34" customFormat="1" ht="18.75" customHeight="1">
      <c r="A23" s="26">
        <v>16</v>
      </c>
      <c r="B23" s="27" t="s">
        <v>25</v>
      </c>
      <c r="C23" s="28">
        <v>5</v>
      </c>
      <c r="D23" s="28">
        <v>10</v>
      </c>
      <c r="E23" s="28">
        <v>5</v>
      </c>
      <c r="F23" s="28">
        <v>8</v>
      </c>
      <c r="G23" s="28">
        <v>0</v>
      </c>
      <c r="H23" s="28">
        <f t="shared" si="0"/>
        <v>28</v>
      </c>
      <c r="I23" s="28">
        <v>0</v>
      </c>
      <c r="J23" s="28">
        <f t="shared" si="1"/>
        <v>28</v>
      </c>
      <c r="K23" s="29">
        <v>6</v>
      </c>
      <c r="L23" s="30">
        <f t="shared" si="2"/>
        <v>0.28</v>
      </c>
      <c r="M23" s="31"/>
      <c r="N23" s="32">
        <v>11</v>
      </c>
      <c r="O23" s="33" t="s">
        <v>77</v>
      </c>
      <c r="P23" s="33" t="s">
        <v>78</v>
      </c>
      <c r="Q23" s="33" t="s">
        <v>79</v>
      </c>
      <c r="R23" s="33" t="s">
        <v>58</v>
      </c>
    </row>
    <row r="24" spans="1:18" s="34" customFormat="1" ht="18.75" customHeight="1">
      <c r="A24" s="26">
        <v>17</v>
      </c>
      <c r="B24" s="27" t="s">
        <v>34</v>
      </c>
      <c r="C24" s="28">
        <v>6</v>
      </c>
      <c r="D24" s="28">
        <v>7</v>
      </c>
      <c r="E24" s="28">
        <v>4</v>
      </c>
      <c r="F24" s="28">
        <v>5</v>
      </c>
      <c r="G24" s="28">
        <v>0</v>
      </c>
      <c r="H24" s="28">
        <f t="shared" si="0"/>
        <v>22</v>
      </c>
      <c r="I24" s="28">
        <v>0</v>
      </c>
      <c r="J24" s="28">
        <f t="shared" si="1"/>
        <v>22</v>
      </c>
      <c r="K24" s="29">
        <v>7</v>
      </c>
      <c r="L24" s="30">
        <f t="shared" si="2"/>
        <v>0.22</v>
      </c>
      <c r="M24" s="31"/>
      <c r="N24" s="32">
        <v>11</v>
      </c>
      <c r="O24" s="33" t="s">
        <v>66</v>
      </c>
      <c r="P24" s="33" t="s">
        <v>53</v>
      </c>
      <c r="Q24" s="33" t="s">
        <v>54</v>
      </c>
      <c r="R24" s="33" t="s">
        <v>58</v>
      </c>
    </row>
    <row r="25" spans="1:18" s="34" customFormat="1" ht="18.75" customHeight="1">
      <c r="A25" s="26">
        <v>18</v>
      </c>
      <c r="B25" s="27" t="s">
        <v>35</v>
      </c>
      <c r="C25" s="28">
        <v>7</v>
      </c>
      <c r="D25" s="28">
        <v>5</v>
      </c>
      <c r="E25" s="28">
        <v>4</v>
      </c>
      <c r="F25" s="28">
        <v>5</v>
      </c>
      <c r="G25" s="28">
        <v>0</v>
      </c>
      <c r="H25" s="28">
        <f t="shared" si="0"/>
        <v>21</v>
      </c>
      <c r="I25" s="28">
        <v>0</v>
      </c>
      <c r="J25" s="28">
        <f t="shared" si="1"/>
        <v>21</v>
      </c>
      <c r="K25" s="29">
        <v>8</v>
      </c>
      <c r="L25" s="30">
        <f t="shared" si="2"/>
        <v>0.21</v>
      </c>
      <c r="M25" s="31"/>
      <c r="N25" s="32">
        <v>11</v>
      </c>
      <c r="O25" s="33" t="s">
        <v>67</v>
      </c>
      <c r="P25" s="33" t="s">
        <v>60</v>
      </c>
      <c r="Q25" s="33" t="s">
        <v>61</v>
      </c>
      <c r="R25" s="33" t="s">
        <v>58</v>
      </c>
    </row>
  </sheetData>
  <sheetProtection password="C0DB" sheet="1" objects="1" scenarios="1" sort="0" autoFilter="0"/>
  <protectedRanges>
    <protectedRange sqref="B8:B25" name="Диапазон1"/>
    <protectedRange sqref="M8:M25" name="Диапазон1_1"/>
  </protectedRanges>
  <autoFilter ref="A7:AA7"/>
  <mergeCells count="13">
    <mergeCell ref="J6:J7"/>
    <mergeCell ref="R6:R7"/>
    <mergeCell ref="K6:K7"/>
    <mergeCell ref="M6:M7"/>
    <mergeCell ref="N6:N7"/>
    <mergeCell ref="Q6:Q7"/>
    <mergeCell ref="A1:R1"/>
    <mergeCell ref="A2:R2"/>
    <mergeCell ref="C4:D4"/>
    <mergeCell ref="A6:A7"/>
    <mergeCell ref="B6:B7"/>
    <mergeCell ref="C6:H6"/>
    <mergeCell ref="I6:I7"/>
  </mergeCells>
  <dataValidations count="1">
    <dataValidation type="list" allowBlank="1" showInputMessage="1" showErrorMessage="1" sqref="M8:M25">
      <formula1>"Победитель, Призер"</formula1>
    </dataValidation>
  </dataValidations>
  <printOptions horizontalCentered="1"/>
  <pageMargins left="0.1968503937007874" right="0.2362204724409449" top="0.7480314960629921" bottom="0.15748031496062992" header="0.31496062992125984" footer="0.31496062992125984"/>
  <pageSetup fitToHeight="1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Чазова Лариса Алексеевна</cp:lastModifiedBy>
  <cp:lastPrinted>2017-11-14T09:29:02Z</cp:lastPrinted>
  <dcterms:created xsi:type="dcterms:W3CDTF">2013-01-31T09:30:21Z</dcterms:created>
  <dcterms:modified xsi:type="dcterms:W3CDTF">2020-07-17T08:06:04Z</dcterms:modified>
  <cp:category/>
  <cp:version/>
  <cp:contentType/>
  <cp:contentStatus/>
</cp:coreProperties>
</file>