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6930" tabRatio="768" activeTab="0"/>
  </bookViews>
  <sheets>
    <sheet name="7-8 класс" sheetId="1" r:id="rId1"/>
    <sheet name="9-11 класс" sheetId="2" r:id="rId2"/>
  </sheets>
  <definedNames>
    <definedName name="_xlnm._FilterDatabase" localSheetId="0" hidden="1">'7-8 класс'!$A$5:$CR$19</definedName>
    <definedName name="_xlnm._FilterDatabase" localSheetId="1" hidden="1">'9-11 класс'!$A$5:$CL$20</definedName>
    <definedName name="_xlnm.Print_Titles" localSheetId="0">'7-8 класс'!$1:$5</definedName>
    <definedName name="_xlnm.Print_Titles" localSheetId="1">'9-11 класс'!$1:$5</definedName>
  </definedNames>
  <calcPr fullCalcOnLoad="1"/>
</workbook>
</file>

<file path=xl/sharedStrings.xml><?xml version="1.0" encoding="utf-8"?>
<sst xmlns="http://schemas.openxmlformats.org/spreadsheetml/2006/main" count="215" uniqueCount="133">
  <si>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</si>
  <si>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</si>
  <si>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</si>
  <si>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</si>
  <si>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</si>
  <si>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</si>
  <si>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</si>
  <si>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</si>
  <si>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</si>
  <si>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</si>
  <si>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</si>
  <si>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муниципального этапа всероссийской олимпиады школьников по французскому языку в 2020-2021 учебном году</t>
  </si>
  <si>
    <t>устная часть</t>
  </si>
  <si>
    <t>7-8 класс</t>
  </si>
  <si>
    <t>письмо</t>
  </si>
  <si>
    <t>коммуникативная задача</t>
  </si>
  <si>
    <t>языковая компетенция</t>
  </si>
  <si>
    <t>9-11 класс</t>
  </si>
  <si>
    <t>монологическая речь</t>
  </si>
  <si>
    <t>беседа</t>
  </si>
  <si>
    <t>Ф-Я-3</t>
  </si>
  <si>
    <t>Ф-Я-4</t>
  </si>
  <si>
    <t>Ф-Я-7</t>
  </si>
  <si>
    <t>Ф-Я-12</t>
  </si>
  <si>
    <t>Ф-Я-13</t>
  </si>
  <si>
    <t>Ф-Я-14</t>
  </si>
  <si>
    <t>Ф-Я-2</t>
  </si>
  <si>
    <t>Ф-Я-9</t>
  </si>
  <si>
    <t>Ф-Я-15</t>
  </si>
  <si>
    <t>Ф-Я-16</t>
  </si>
  <si>
    <t>Ф-Я-17</t>
  </si>
  <si>
    <t>Ф-Я-21</t>
  </si>
  <si>
    <t>Ф-Я-22</t>
  </si>
  <si>
    <t>Ф-Я-23</t>
  </si>
  <si>
    <t>Ф-Я-18</t>
  </si>
  <si>
    <t>Ф-Я-19</t>
  </si>
  <si>
    <t>Ф-Я-24</t>
  </si>
  <si>
    <t>Ф-Я-25</t>
  </si>
  <si>
    <t>Ф-Я-26</t>
  </si>
  <si>
    <t>Ф-Я-27</t>
  </si>
  <si>
    <t>Ф-Я-28</t>
  </si>
  <si>
    <t>Ф-Я-29</t>
  </si>
  <si>
    <t>Ф-Я-10</t>
  </si>
  <si>
    <t>Ф-Я-11</t>
  </si>
  <si>
    <t>Ф-Я-5</t>
  </si>
  <si>
    <t>Ф-Я-1</t>
  </si>
  <si>
    <t>Ф-Я-6</t>
  </si>
  <si>
    <t>Ф-Я-8</t>
  </si>
  <si>
    <t>Ф-Я-20</t>
  </si>
  <si>
    <t>МАОУ лицей № 23</t>
  </si>
  <si>
    <t>МАОУ гимназия № 32</t>
  </si>
  <si>
    <t>АНО СОШ "Росток"</t>
  </si>
  <si>
    <t>МАОУ лицей № 18</t>
  </si>
  <si>
    <t>МАОУ гимназия № 40 им.Ю.А.Гагарина</t>
  </si>
  <si>
    <t>ГАУ КО ОО ШИЛИ</t>
  </si>
  <si>
    <t>победитель</t>
  </si>
  <si>
    <t>призер</t>
  </si>
  <si>
    <t>участник</t>
  </si>
  <si>
    <t>Юртаева</t>
  </si>
  <si>
    <t>Алиса</t>
  </si>
  <si>
    <t>Александровна</t>
  </si>
  <si>
    <t>Аланова</t>
  </si>
  <si>
    <t>Виталия</t>
  </si>
  <si>
    <t>Михайловна</t>
  </si>
  <si>
    <t>Зенцов</t>
  </si>
  <si>
    <t>Дарий</t>
  </si>
  <si>
    <t>Олегович</t>
  </si>
  <si>
    <t>Макаров</t>
  </si>
  <si>
    <t>Артем</t>
  </si>
  <si>
    <t>Сергеевич</t>
  </si>
  <si>
    <t>Смыслова</t>
  </si>
  <si>
    <t>Ева</t>
  </si>
  <si>
    <t>Алексеевна</t>
  </si>
  <si>
    <t>Волкова</t>
  </si>
  <si>
    <t>Полина</t>
  </si>
  <si>
    <t>Владимировна</t>
  </si>
  <si>
    <t>Багновец</t>
  </si>
  <si>
    <t>Арина</t>
  </si>
  <si>
    <t>Андреевна</t>
  </si>
  <si>
    <t>Попелкова</t>
  </si>
  <si>
    <t>Дарья</t>
  </si>
  <si>
    <t>Шарова</t>
  </si>
  <si>
    <t>Дана</t>
  </si>
  <si>
    <t>Дмитриевна</t>
  </si>
  <si>
    <t>Тюстин</t>
  </si>
  <si>
    <t>Алексей</t>
  </si>
  <si>
    <t>Юрьевич</t>
  </si>
  <si>
    <t>Гуляев</t>
  </si>
  <si>
    <t>Кирилл</t>
  </si>
  <si>
    <t>Дмитриевич</t>
  </si>
  <si>
    <t>Бударин</t>
  </si>
  <si>
    <t>Матвей</t>
  </si>
  <si>
    <t>Евгеньевич</t>
  </si>
  <si>
    <t>Волков</t>
  </si>
  <si>
    <t>x</t>
  </si>
  <si>
    <t>МАОУ лицей 35 им. Буткова В.В.</t>
  </si>
  <si>
    <t>Куликов</t>
  </si>
  <si>
    <t>Леонидович</t>
  </si>
  <si>
    <t>Орешкова</t>
  </si>
  <si>
    <t>Анна</t>
  </si>
  <si>
    <t>Гаврилов</t>
  </si>
  <si>
    <t>Андрей</t>
  </si>
  <si>
    <t>Дубовик</t>
  </si>
  <si>
    <t>Егор</t>
  </si>
  <si>
    <t>Андреевич</t>
  </si>
  <si>
    <t>Лебедева</t>
  </si>
  <si>
    <t>Приставка</t>
  </si>
  <si>
    <t>Тимофей</t>
  </si>
  <si>
    <t>Николаевич</t>
  </si>
  <si>
    <t>Тулупов</t>
  </si>
  <si>
    <t>Александр</t>
  </si>
  <si>
    <t>Александрович</t>
  </si>
  <si>
    <t>Шваб</t>
  </si>
  <si>
    <t>Алина</t>
  </si>
  <si>
    <t>Львов</t>
  </si>
  <si>
    <t>Максим</t>
  </si>
  <si>
    <t>Ступина</t>
  </si>
  <si>
    <t>Василиса</t>
  </si>
  <si>
    <t>Врублевская</t>
  </si>
  <si>
    <t>София</t>
  </si>
  <si>
    <t>Бернардовна</t>
  </si>
  <si>
    <t>Косенко</t>
  </si>
  <si>
    <t>Роман</t>
  </si>
  <si>
    <t>Николаев</t>
  </si>
  <si>
    <t>Сергей</t>
  </si>
  <si>
    <t>Владимирович</t>
  </si>
  <si>
    <t>Коваленко</t>
  </si>
  <si>
    <t>Евгения</t>
  </si>
  <si>
    <t>Северина</t>
  </si>
  <si>
    <t>Ксения</t>
  </si>
  <si>
    <t>Сергеевна</t>
  </si>
  <si>
    <t>Кира</t>
  </si>
  <si>
    <t>Макарова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</si>
</sst>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10" fontId="10" fillId="10" borderId="11" xfId="0" applyNumberFormat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textRotation="2" wrapText="1"/>
    </xf>
    <xf numFmtId="0" fontId="5" fillId="0" borderId="10" xfId="0" applyFont="1" applyBorder="1" applyAlignment="1">
      <alignment horizontal="center" vertical="center" textRotation="2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9"/>
  <sheetViews>
    <sheetView tabSelected="1" zoomScale="75" zoomScaleNormal="75" zoomScalePageLayoutView="0" workbookViewId="0" topLeftCell="AB1">
      <selection activeCell="BF14" sqref="BF14"/>
    </sheetView>
  </sheetViews>
  <sheetFormatPr defaultColWidth="9.140625" defaultRowHeight="15"/>
  <cols>
    <col min="1" max="1" width="9.7109375" style="1" customWidth="1"/>
    <col min="2" max="38" width="3.28125" style="6" customWidth="1"/>
    <col min="39" max="50" width="3.8515625" style="6" customWidth="1"/>
    <col min="51" max="52" width="17.140625" style="11" customWidth="1"/>
    <col min="53" max="53" width="6.57421875" style="6" customWidth="1"/>
    <col min="54" max="54" width="6.7109375" style="6" customWidth="1"/>
    <col min="55" max="55" width="12.140625" style="6" customWidth="1"/>
    <col min="56" max="56" width="13.421875" style="6" customWidth="1"/>
    <col min="57" max="57" width="13.8515625" style="1" customWidth="1"/>
    <col min="58" max="58" width="11.57421875" style="1" customWidth="1"/>
    <col min="59" max="59" width="18.00390625" style="1" customWidth="1"/>
    <col min="60" max="60" width="49.28125" style="1" customWidth="1"/>
    <col min="61" max="61" width="7.57421875" style="1" customWidth="1"/>
    <col min="62" max="67" width="21.421875" style="1" customWidth="1"/>
    <col min="68" max="16384" width="9.140625" style="1" customWidth="1"/>
  </cols>
  <sheetData>
    <row r="1" spans="1:60" ht="1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60" ht="1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</row>
    <row r="3" spans="1:60" s="2" customFormat="1" ht="15">
      <c r="A3" s="2" t="s">
        <v>0</v>
      </c>
      <c r="B3" s="3"/>
      <c r="C3" s="3" t="s">
        <v>13</v>
      </c>
      <c r="D3" s="3"/>
      <c r="E3" s="3"/>
      <c r="F3" s="3"/>
      <c r="G3" s="3"/>
      <c r="H3" s="3"/>
      <c r="I3" s="30"/>
      <c r="J3" s="3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0"/>
      <c r="AZ3" s="10"/>
      <c r="BA3" s="3"/>
      <c r="BB3" s="3"/>
      <c r="BC3" s="3"/>
      <c r="BD3" s="3"/>
      <c r="BH3" s="4"/>
    </row>
    <row r="4" spans="1:61" s="5" customFormat="1" ht="12" customHeight="1">
      <c r="A4" s="31" t="s">
        <v>6</v>
      </c>
      <c r="B4" s="33" t="s">
        <v>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 t="s">
        <v>7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7" t="s">
        <v>4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8" t="s">
        <v>14</v>
      </c>
      <c r="AZ4" s="39"/>
      <c r="BA4" s="40" t="s">
        <v>1</v>
      </c>
      <c r="BB4" s="31" t="s">
        <v>2</v>
      </c>
      <c r="BC4" s="31" t="s">
        <v>8</v>
      </c>
      <c r="BD4" s="31" t="s">
        <v>9</v>
      </c>
      <c r="BE4" s="21"/>
      <c r="BF4" s="21"/>
      <c r="BG4" s="21"/>
      <c r="BH4" s="31" t="s">
        <v>3</v>
      </c>
      <c r="BI4" s="27" t="s">
        <v>0</v>
      </c>
    </row>
    <row r="5" spans="1:61" s="5" customFormat="1" ht="28.5" customHeight="1">
      <c r="A5" s="32"/>
      <c r="B5" s="7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3">
        <v>1</v>
      </c>
      <c r="T5" s="13">
        <v>2</v>
      </c>
      <c r="U5" s="13">
        <v>3</v>
      </c>
      <c r="V5" s="13">
        <v>4</v>
      </c>
      <c r="W5" s="13">
        <v>5</v>
      </c>
      <c r="X5" s="13">
        <v>6</v>
      </c>
      <c r="Y5" s="13">
        <v>7</v>
      </c>
      <c r="Z5" s="13">
        <v>8</v>
      </c>
      <c r="AA5" s="13">
        <v>9</v>
      </c>
      <c r="AB5" s="13">
        <v>10</v>
      </c>
      <c r="AC5" s="13">
        <v>11</v>
      </c>
      <c r="AD5" s="13">
        <v>12</v>
      </c>
      <c r="AE5" s="13">
        <v>13</v>
      </c>
      <c r="AF5" s="13">
        <v>14</v>
      </c>
      <c r="AG5" s="13">
        <v>15</v>
      </c>
      <c r="AH5" s="13">
        <v>16</v>
      </c>
      <c r="AI5" s="13">
        <v>17</v>
      </c>
      <c r="AJ5" s="13">
        <v>18</v>
      </c>
      <c r="AK5" s="13">
        <v>19</v>
      </c>
      <c r="AL5" s="13">
        <v>20</v>
      </c>
      <c r="AM5" s="14">
        <v>1</v>
      </c>
      <c r="AN5" s="14">
        <v>2</v>
      </c>
      <c r="AO5" s="14">
        <v>3</v>
      </c>
      <c r="AP5" s="14">
        <v>4</v>
      </c>
      <c r="AQ5" s="14">
        <v>5</v>
      </c>
      <c r="AR5" s="14">
        <v>6</v>
      </c>
      <c r="AS5" s="14">
        <v>7</v>
      </c>
      <c r="AT5" s="14">
        <v>8</v>
      </c>
      <c r="AU5" s="14">
        <v>9</v>
      </c>
      <c r="AV5" s="14">
        <v>10</v>
      </c>
      <c r="AW5" s="14">
        <v>11</v>
      </c>
      <c r="AX5" s="14">
        <v>12</v>
      </c>
      <c r="AY5" s="8" t="s">
        <v>15</v>
      </c>
      <c r="AZ5" s="8" t="s">
        <v>16</v>
      </c>
      <c r="BA5" s="34"/>
      <c r="BB5" s="32"/>
      <c r="BC5" s="32"/>
      <c r="BD5" s="32"/>
      <c r="BE5" s="7"/>
      <c r="BF5" s="7"/>
      <c r="BG5" s="7"/>
      <c r="BH5" s="32"/>
      <c r="BI5" s="28"/>
    </row>
    <row r="6" spans="1:61" s="19" customFormat="1" ht="20.25" customHeight="1">
      <c r="A6" s="15" t="s">
        <v>25</v>
      </c>
      <c r="B6" s="16">
        <v>1</v>
      </c>
      <c r="C6" s="16">
        <v>1</v>
      </c>
      <c r="D6" s="16">
        <v>1</v>
      </c>
      <c r="E6" s="16">
        <v>1</v>
      </c>
      <c r="F6" s="16">
        <v>2</v>
      </c>
      <c r="G6" s="16">
        <v>2</v>
      </c>
      <c r="H6" s="16">
        <v>2</v>
      </c>
      <c r="I6" s="16">
        <v>1</v>
      </c>
      <c r="J6" s="16">
        <v>1</v>
      </c>
      <c r="K6" s="16">
        <v>1</v>
      </c>
      <c r="L6" s="16">
        <v>1</v>
      </c>
      <c r="M6" s="16">
        <v>0</v>
      </c>
      <c r="N6" s="16">
        <v>1</v>
      </c>
      <c r="O6" s="16">
        <v>1</v>
      </c>
      <c r="P6" s="16">
        <v>0</v>
      </c>
      <c r="Q6" s="16">
        <v>1</v>
      </c>
      <c r="R6" s="16">
        <v>0</v>
      </c>
      <c r="S6" s="17">
        <v>0</v>
      </c>
      <c r="T6" s="17">
        <v>0</v>
      </c>
      <c r="U6" s="17">
        <v>1</v>
      </c>
      <c r="V6" s="17">
        <v>1</v>
      </c>
      <c r="W6" s="17">
        <v>1</v>
      </c>
      <c r="X6" s="17">
        <v>1</v>
      </c>
      <c r="Y6" s="17">
        <v>0</v>
      </c>
      <c r="Z6" s="17">
        <v>0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>
        <v>0</v>
      </c>
      <c r="AG6" s="17">
        <v>1</v>
      </c>
      <c r="AH6" s="17">
        <v>1</v>
      </c>
      <c r="AI6" s="17">
        <v>1</v>
      </c>
      <c r="AJ6" s="17">
        <v>1</v>
      </c>
      <c r="AK6" s="17">
        <v>1</v>
      </c>
      <c r="AL6" s="17">
        <v>1</v>
      </c>
      <c r="AM6" s="16">
        <v>0</v>
      </c>
      <c r="AN6" s="16">
        <v>1</v>
      </c>
      <c r="AO6" s="16">
        <v>1</v>
      </c>
      <c r="AP6" s="16">
        <v>1</v>
      </c>
      <c r="AQ6" s="16">
        <v>1</v>
      </c>
      <c r="AR6" s="16">
        <v>2</v>
      </c>
      <c r="AS6" s="16">
        <v>2</v>
      </c>
      <c r="AT6" s="16">
        <v>2</v>
      </c>
      <c r="AU6" s="16">
        <v>2</v>
      </c>
      <c r="AV6" s="16">
        <v>2</v>
      </c>
      <c r="AW6" s="16">
        <v>0</v>
      </c>
      <c r="AX6" s="16">
        <v>2</v>
      </c>
      <c r="AY6" s="18">
        <v>10</v>
      </c>
      <c r="AZ6" s="18">
        <v>10</v>
      </c>
      <c r="BA6" s="23">
        <f aca="true" t="shared" si="0" ref="BA6:BA19">SUM(B6:AZ6)</f>
        <v>68</v>
      </c>
      <c r="BB6" s="23">
        <v>1</v>
      </c>
      <c r="BC6" s="24">
        <f>BA6/85</f>
        <v>0.8</v>
      </c>
      <c r="BD6" s="23" t="s">
        <v>55</v>
      </c>
      <c r="BE6" s="25" t="s">
        <v>58</v>
      </c>
      <c r="BF6" s="25" t="s">
        <v>59</v>
      </c>
      <c r="BG6" s="25" t="s">
        <v>60</v>
      </c>
      <c r="BH6" s="25" t="s">
        <v>51</v>
      </c>
      <c r="BI6" s="23">
        <v>7</v>
      </c>
    </row>
    <row r="7" spans="1:61" s="19" customFormat="1" ht="20.25" customHeight="1">
      <c r="A7" s="15" t="s">
        <v>23</v>
      </c>
      <c r="B7" s="16">
        <v>1</v>
      </c>
      <c r="C7" s="16">
        <v>1</v>
      </c>
      <c r="D7" s="16">
        <v>1</v>
      </c>
      <c r="E7" s="16">
        <v>0</v>
      </c>
      <c r="F7" s="16">
        <v>2</v>
      </c>
      <c r="G7" s="16">
        <v>2</v>
      </c>
      <c r="H7" s="16">
        <v>0</v>
      </c>
      <c r="I7" s="16">
        <v>1</v>
      </c>
      <c r="J7" s="16">
        <v>1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6">
        <v>1</v>
      </c>
      <c r="Q7" s="16">
        <v>0</v>
      </c>
      <c r="R7" s="16">
        <v>0</v>
      </c>
      <c r="S7" s="17">
        <v>0</v>
      </c>
      <c r="T7" s="17">
        <v>0</v>
      </c>
      <c r="U7" s="17">
        <v>1</v>
      </c>
      <c r="V7" s="17">
        <v>0</v>
      </c>
      <c r="W7" s="17">
        <v>1</v>
      </c>
      <c r="X7" s="17">
        <v>0</v>
      </c>
      <c r="Y7" s="17">
        <v>1</v>
      </c>
      <c r="Z7" s="17">
        <v>0</v>
      </c>
      <c r="AA7" s="17">
        <v>0</v>
      </c>
      <c r="AB7" s="17">
        <v>1</v>
      </c>
      <c r="AC7" s="17">
        <v>0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0</v>
      </c>
      <c r="AK7" s="17">
        <v>1</v>
      </c>
      <c r="AL7" s="17">
        <v>0</v>
      </c>
      <c r="AM7" s="16">
        <v>1</v>
      </c>
      <c r="AN7" s="16">
        <v>1</v>
      </c>
      <c r="AO7" s="16">
        <v>1</v>
      </c>
      <c r="AP7" s="16">
        <v>0</v>
      </c>
      <c r="AQ7" s="16">
        <v>0</v>
      </c>
      <c r="AR7" s="16">
        <v>2</v>
      </c>
      <c r="AS7" s="16">
        <v>0</v>
      </c>
      <c r="AT7" s="16">
        <v>2</v>
      </c>
      <c r="AU7" s="16">
        <v>2</v>
      </c>
      <c r="AV7" s="16">
        <v>0</v>
      </c>
      <c r="AW7" s="16">
        <v>0</v>
      </c>
      <c r="AX7" s="16">
        <v>2</v>
      </c>
      <c r="AY7" s="18">
        <v>9</v>
      </c>
      <c r="AZ7" s="18">
        <v>8</v>
      </c>
      <c r="BA7" s="23">
        <f t="shared" si="0"/>
        <v>51</v>
      </c>
      <c r="BB7" s="23">
        <v>2</v>
      </c>
      <c r="BC7" s="24">
        <f aca="true" t="shared" si="1" ref="BC7:BC19">BA7/85</f>
        <v>0.6</v>
      </c>
      <c r="BD7" s="23" t="s">
        <v>56</v>
      </c>
      <c r="BE7" s="25" t="s">
        <v>61</v>
      </c>
      <c r="BF7" s="25" t="s">
        <v>62</v>
      </c>
      <c r="BG7" s="25" t="s">
        <v>63</v>
      </c>
      <c r="BH7" s="25" t="s">
        <v>51</v>
      </c>
      <c r="BI7" s="23">
        <v>7</v>
      </c>
    </row>
    <row r="8" spans="1:61" s="19" customFormat="1" ht="20.25" customHeight="1">
      <c r="A8" s="15" t="s">
        <v>21</v>
      </c>
      <c r="B8" s="16">
        <v>1</v>
      </c>
      <c r="C8" s="16">
        <v>0</v>
      </c>
      <c r="D8" s="16">
        <v>1</v>
      </c>
      <c r="E8" s="16">
        <v>1</v>
      </c>
      <c r="F8" s="16">
        <v>2</v>
      </c>
      <c r="G8" s="16">
        <v>0</v>
      </c>
      <c r="H8" s="16">
        <v>0</v>
      </c>
      <c r="I8" s="16">
        <v>1</v>
      </c>
      <c r="J8" s="16">
        <v>1</v>
      </c>
      <c r="K8" s="16">
        <v>1</v>
      </c>
      <c r="L8" s="16">
        <v>1</v>
      </c>
      <c r="M8" s="16">
        <v>0</v>
      </c>
      <c r="N8" s="16">
        <v>1</v>
      </c>
      <c r="O8" s="16">
        <v>1</v>
      </c>
      <c r="P8" s="16">
        <v>1</v>
      </c>
      <c r="Q8" s="16">
        <v>1</v>
      </c>
      <c r="R8" s="16">
        <v>0</v>
      </c>
      <c r="S8" s="17">
        <v>0</v>
      </c>
      <c r="T8" s="17">
        <v>0</v>
      </c>
      <c r="U8" s="17">
        <v>1</v>
      </c>
      <c r="V8" s="17">
        <v>1</v>
      </c>
      <c r="W8" s="17">
        <v>1</v>
      </c>
      <c r="X8" s="17">
        <v>0</v>
      </c>
      <c r="Y8" s="17">
        <v>0</v>
      </c>
      <c r="Z8" s="17">
        <v>0</v>
      </c>
      <c r="AA8" s="17">
        <v>1</v>
      </c>
      <c r="AB8" s="17">
        <v>1</v>
      </c>
      <c r="AC8" s="17">
        <v>1</v>
      </c>
      <c r="AD8" s="17">
        <v>1</v>
      </c>
      <c r="AE8" s="17">
        <v>1</v>
      </c>
      <c r="AF8" s="17">
        <v>1</v>
      </c>
      <c r="AG8" s="17">
        <v>1</v>
      </c>
      <c r="AH8" s="17">
        <v>0</v>
      </c>
      <c r="AI8" s="17">
        <v>1</v>
      </c>
      <c r="AJ8" s="17">
        <v>0</v>
      </c>
      <c r="AK8" s="17">
        <v>1</v>
      </c>
      <c r="AL8" s="17">
        <v>0</v>
      </c>
      <c r="AM8" s="16">
        <v>0</v>
      </c>
      <c r="AN8" s="16">
        <v>1</v>
      </c>
      <c r="AO8" s="16">
        <v>1</v>
      </c>
      <c r="AP8" s="16">
        <v>1</v>
      </c>
      <c r="AQ8" s="16">
        <v>1</v>
      </c>
      <c r="AR8" s="16">
        <v>2</v>
      </c>
      <c r="AS8" s="16">
        <v>2</v>
      </c>
      <c r="AT8" s="16">
        <v>0</v>
      </c>
      <c r="AU8" s="16">
        <v>2</v>
      </c>
      <c r="AV8" s="16">
        <v>0</v>
      </c>
      <c r="AW8" s="16">
        <v>0</v>
      </c>
      <c r="AX8" s="16">
        <v>2</v>
      </c>
      <c r="AY8" s="18">
        <v>5</v>
      </c>
      <c r="AZ8" s="18">
        <v>5</v>
      </c>
      <c r="BA8" s="23">
        <f t="shared" si="0"/>
        <v>47</v>
      </c>
      <c r="BB8" s="23">
        <v>3</v>
      </c>
      <c r="BC8" s="24">
        <f t="shared" si="1"/>
        <v>0.5529411764705883</v>
      </c>
      <c r="BD8" s="23" t="s">
        <v>56</v>
      </c>
      <c r="BE8" s="25" t="s">
        <v>64</v>
      </c>
      <c r="BF8" s="25" t="s">
        <v>65</v>
      </c>
      <c r="BG8" s="25" t="s">
        <v>66</v>
      </c>
      <c r="BH8" s="25" t="s">
        <v>49</v>
      </c>
      <c r="BI8" s="23">
        <v>7</v>
      </c>
    </row>
    <row r="9" spans="1:61" s="19" customFormat="1" ht="20.25" customHeight="1">
      <c r="A9" s="15" t="s">
        <v>24</v>
      </c>
      <c r="B9" s="16">
        <v>0</v>
      </c>
      <c r="C9" s="16">
        <v>1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1</v>
      </c>
      <c r="L9" s="16">
        <v>1</v>
      </c>
      <c r="M9" s="16">
        <v>0</v>
      </c>
      <c r="N9" s="16">
        <v>0</v>
      </c>
      <c r="O9" s="16">
        <v>1</v>
      </c>
      <c r="P9" s="16">
        <v>1</v>
      </c>
      <c r="Q9" s="16">
        <v>0</v>
      </c>
      <c r="R9" s="16">
        <v>0</v>
      </c>
      <c r="S9" s="17">
        <v>0</v>
      </c>
      <c r="T9" s="17">
        <v>0</v>
      </c>
      <c r="U9" s="17">
        <v>1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1</v>
      </c>
      <c r="AC9" s="17">
        <v>0</v>
      </c>
      <c r="AD9" s="17">
        <v>1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1</v>
      </c>
      <c r="AK9" s="17">
        <v>1</v>
      </c>
      <c r="AL9" s="17">
        <v>0</v>
      </c>
      <c r="AM9" s="16">
        <v>0</v>
      </c>
      <c r="AN9" s="16">
        <v>1</v>
      </c>
      <c r="AO9" s="16">
        <v>0</v>
      </c>
      <c r="AP9" s="16">
        <v>1</v>
      </c>
      <c r="AQ9" s="16">
        <v>1</v>
      </c>
      <c r="AR9" s="16">
        <v>2</v>
      </c>
      <c r="AS9" s="16">
        <v>2</v>
      </c>
      <c r="AT9" s="16">
        <v>0</v>
      </c>
      <c r="AU9" s="16">
        <v>0</v>
      </c>
      <c r="AV9" s="16">
        <v>0</v>
      </c>
      <c r="AW9" s="16">
        <v>0</v>
      </c>
      <c r="AX9" s="16">
        <v>2</v>
      </c>
      <c r="AY9" s="18">
        <v>8</v>
      </c>
      <c r="AZ9" s="18">
        <v>4</v>
      </c>
      <c r="BA9" s="16">
        <f t="shared" si="0"/>
        <v>36</v>
      </c>
      <c r="BB9" s="16">
        <v>4</v>
      </c>
      <c r="BC9" s="22">
        <f t="shared" si="1"/>
        <v>0.4235294117647059</v>
      </c>
      <c r="BD9" s="16" t="s">
        <v>57</v>
      </c>
      <c r="BE9" s="15" t="s">
        <v>132</v>
      </c>
      <c r="BF9" s="15" t="s">
        <v>131</v>
      </c>
      <c r="BG9" s="15" t="s">
        <v>130</v>
      </c>
      <c r="BH9" s="15" t="s">
        <v>51</v>
      </c>
      <c r="BI9" s="16">
        <v>7</v>
      </c>
    </row>
    <row r="10" spans="1:61" s="19" customFormat="1" ht="20.25" customHeight="1">
      <c r="A10" s="15" t="s">
        <v>22</v>
      </c>
      <c r="B10" s="16">
        <v>1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1</v>
      </c>
      <c r="L10" s="16">
        <v>1</v>
      </c>
      <c r="M10" s="16">
        <v>0</v>
      </c>
      <c r="N10" s="16">
        <v>0</v>
      </c>
      <c r="O10" s="16">
        <v>0</v>
      </c>
      <c r="P10" s="16">
        <v>1</v>
      </c>
      <c r="Q10" s="16">
        <v>1</v>
      </c>
      <c r="R10" s="16">
        <v>0</v>
      </c>
      <c r="S10" s="17">
        <v>1</v>
      </c>
      <c r="T10" s="17">
        <v>0</v>
      </c>
      <c r="U10" s="17">
        <v>0</v>
      </c>
      <c r="V10" s="17">
        <v>1</v>
      </c>
      <c r="W10" s="17">
        <v>0</v>
      </c>
      <c r="X10" s="17">
        <v>1</v>
      </c>
      <c r="Y10" s="17">
        <v>0</v>
      </c>
      <c r="Z10" s="17">
        <v>0</v>
      </c>
      <c r="AA10" s="17">
        <v>1</v>
      </c>
      <c r="AB10" s="17">
        <v>0</v>
      </c>
      <c r="AC10" s="17">
        <v>1</v>
      </c>
      <c r="AD10" s="17">
        <v>1</v>
      </c>
      <c r="AE10" s="17">
        <v>0</v>
      </c>
      <c r="AF10" s="17">
        <v>1</v>
      </c>
      <c r="AG10" s="17">
        <v>1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2</v>
      </c>
      <c r="AS10" s="16">
        <v>0</v>
      </c>
      <c r="AT10" s="16">
        <v>2</v>
      </c>
      <c r="AU10" s="16">
        <v>0</v>
      </c>
      <c r="AV10" s="16">
        <v>0</v>
      </c>
      <c r="AW10" s="16">
        <v>0</v>
      </c>
      <c r="AX10" s="16">
        <v>2</v>
      </c>
      <c r="AY10" s="18">
        <v>0</v>
      </c>
      <c r="AZ10" s="18">
        <v>0</v>
      </c>
      <c r="BA10" s="16">
        <f t="shared" si="0"/>
        <v>23</v>
      </c>
      <c r="BB10" s="16">
        <v>5</v>
      </c>
      <c r="BC10" s="22">
        <f t="shared" si="1"/>
        <v>0.27058823529411763</v>
      </c>
      <c r="BD10" s="16" t="s">
        <v>57</v>
      </c>
      <c r="BE10" s="15" t="s">
        <v>70</v>
      </c>
      <c r="BF10" s="15" t="s">
        <v>71</v>
      </c>
      <c r="BG10" s="15" t="s">
        <v>72</v>
      </c>
      <c r="BH10" s="15" t="s">
        <v>50</v>
      </c>
      <c r="BI10" s="16">
        <v>7</v>
      </c>
    </row>
    <row r="11" spans="1:61" s="19" customFormat="1" ht="20.25" customHeight="1">
      <c r="A11" s="15" t="s">
        <v>20</v>
      </c>
      <c r="B11" s="16">
        <v>1</v>
      </c>
      <c r="C11" s="16">
        <v>1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7">
        <v>0</v>
      </c>
      <c r="T11" s="17">
        <v>0</v>
      </c>
      <c r="U11" s="17">
        <v>1</v>
      </c>
      <c r="V11" s="17">
        <v>1</v>
      </c>
      <c r="W11" s="17">
        <v>0</v>
      </c>
      <c r="X11" s="17">
        <v>1</v>
      </c>
      <c r="Y11" s="17">
        <v>1</v>
      </c>
      <c r="Z11" s="17">
        <v>1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1</v>
      </c>
      <c r="AH11" s="17">
        <v>0</v>
      </c>
      <c r="AI11" s="17">
        <v>0</v>
      </c>
      <c r="AJ11" s="17">
        <v>0</v>
      </c>
      <c r="AK11" s="17">
        <v>0</v>
      </c>
      <c r="AL11" s="17">
        <v>1</v>
      </c>
      <c r="AM11" s="16">
        <v>0</v>
      </c>
      <c r="AN11" s="16">
        <v>0</v>
      </c>
      <c r="AO11" s="16">
        <v>2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2</v>
      </c>
      <c r="AW11" s="16">
        <v>0</v>
      </c>
      <c r="AX11" s="16">
        <v>2</v>
      </c>
      <c r="AY11" s="18">
        <v>0</v>
      </c>
      <c r="AZ11" s="18">
        <v>0</v>
      </c>
      <c r="BA11" s="16">
        <f t="shared" si="0"/>
        <v>19</v>
      </c>
      <c r="BB11" s="16">
        <v>6</v>
      </c>
      <c r="BC11" s="22">
        <f t="shared" si="1"/>
        <v>0.2235294117647059</v>
      </c>
      <c r="BD11" s="16" t="s">
        <v>57</v>
      </c>
      <c r="BE11" s="15" t="s">
        <v>73</v>
      </c>
      <c r="BF11" s="15" t="s">
        <v>74</v>
      </c>
      <c r="BG11" s="15" t="s">
        <v>75</v>
      </c>
      <c r="BH11" s="15" t="s">
        <v>49</v>
      </c>
      <c r="BI11" s="16">
        <v>7</v>
      </c>
    </row>
    <row r="12" spans="1:61" s="19" customFormat="1" ht="20.25" customHeight="1">
      <c r="A12" s="15" t="s">
        <v>26</v>
      </c>
      <c r="B12" s="16">
        <v>1</v>
      </c>
      <c r="C12" s="16">
        <v>1</v>
      </c>
      <c r="D12" s="16">
        <v>1</v>
      </c>
      <c r="E12" s="16">
        <v>1</v>
      </c>
      <c r="F12" s="16">
        <v>2</v>
      </c>
      <c r="G12" s="16">
        <v>2</v>
      </c>
      <c r="H12" s="16">
        <v>2</v>
      </c>
      <c r="I12" s="16">
        <v>1</v>
      </c>
      <c r="J12" s="16">
        <v>1</v>
      </c>
      <c r="K12" s="16">
        <v>1</v>
      </c>
      <c r="L12" s="16">
        <v>1</v>
      </c>
      <c r="M12" s="16">
        <v>0</v>
      </c>
      <c r="N12" s="16">
        <v>0</v>
      </c>
      <c r="O12" s="16">
        <v>1</v>
      </c>
      <c r="P12" s="16">
        <v>1</v>
      </c>
      <c r="Q12" s="16">
        <v>1</v>
      </c>
      <c r="R12" s="16">
        <v>1</v>
      </c>
      <c r="S12" s="17">
        <v>1</v>
      </c>
      <c r="T12" s="17">
        <v>1</v>
      </c>
      <c r="U12" s="17">
        <v>1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1</v>
      </c>
      <c r="AB12" s="17">
        <v>1</v>
      </c>
      <c r="AC12" s="17">
        <v>1</v>
      </c>
      <c r="AD12" s="17">
        <v>1</v>
      </c>
      <c r="AE12" s="17">
        <v>0</v>
      </c>
      <c r="AF12" s="17">
        <v>1</v>
      </c>
      <c r="AG12" s="17">
        <v>1</v>
      </c>
      <c r="AH12" s="17">
        <v>1</v>
      </c>
      <c r="AI12" s="17">
        <v>1</v>
      </c>
      <c r="AJ12" s="17">
        <v>1</v>
      </c>
      <c r="AK12" s="17">
        <v>1</v>
      </c>
      <c r="AL12" s="17">
        <v>1</v>
      </c>
      <c r="AM12" s="16">
        <v>0</v>
      </c>
      <c r="AN12" s="16">
        <v>1</v>
      </c>
      <c r="AO12" s="16">
        <v>1</v>
      </c>
      <c r="AP12" s="16">
        <v>1</v>
      </c>
      <c r="AQ12" s="16">
        <v>1</v>
      </c>
      <c r="AR12" s="16">
        <v>2</v>
      </c>
      <c r="AS12" s="16">
        <v>2</v>
      </c>
      <c r="AT12" s="16">
        <v>2</v>
      </c>
      <c r="AU12" s="16">
        <v>2</v>
      </c>
      <c r="AV12" s="16">
        <v>2</v>
      </c>
      <c r="AW12" s="16">
        <v>2</v>
      </c>
      <c r="AX12" s="16">
        <v>2</v>
      </c>
      <c r="AY12" s="16">
        <v>11</v>
      </c>
      <c r="AZ12" s="16">
        <v>10</v>
      </c>
      <c r="BA12" s="23">
        <f t="shared" si="0"/>
        <v>71</v>
      </c>
      <c r="BB12" s="23">
        <v>1</v>
      </c>
      <c r="BC12" s="24">
        <f t="shared" si="1"/>
        <v>0.8352941176470589</v>
      </c>
      <c r="BD12" s="23" t="s">
        <v>55</v>
      </c>
      <c r="BE12" s="25" t="s">
        <v>76</v>
      </c>
      <c r="BF12" s="25" t="s">
        <v>77</v>
      </c>
      <c r="BG12" s="25" t="s">
        <v>78</v>
      </c>
      <c r="BH12" s="25" t="s">
        <v>52</v>
      </c>
      <c r="BI12" s="23">
        <v>8</v>
      </c>
    </row>
    <row r="13" spans="1:68" s="19" customFormat="1" ht="20.25" customHeight="1">
      <c r="A13" s="15" t="s">
        <v>33</v>
      </c>
      <c r="B13" s="16">
        <v>1</v>
      </c>
      <c r="C13" s="16">
        <v>1</v>
      </c>
      <c r="D13" s="16">
        <v>1</v>
      </c>
      <c r="E13" s="16">
        <v>1</v>
      </c>
      <c r="F13" s="16">
        <v>0</v>
      </c>
      <c r="G13" s="16">
        <v>2</v>
      </c>
      <c r="H13" s="16">
        <v>2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0</v>
      </c>
      <c r="R13" s="16">
        <v>1</v>
      </c>
      <c r="S13" s="17">
        <v>1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17">
        <v>1</v>
      </c>
      <c r="AF13" s="17">
        <v>1</v>
      </c>
      <c r="AG13" s="17">
        <v>1</v>
      </c>
      <c r="AH13" s="17">
        <v>1</v>
      </c>
      <c r="AI13" s="17">
        <v>1</v>
      </c>
      <c r="AJ13" s="17">
        <v>0</v>
      </c>
      <c r="AK13" s="17">
        <v>1</v>
      </c>
      <c r="AL13" s="17">
        <v>0</v>
      </c>
      <c r="AM13" s="16">
        <v>1</v>
      </c>
      <c r="AN13" s="16">
        <v>1</v>
      </c>
      <c r="AO13" s="16">
        <v>0</v>
      </c>
      <c r="AP13" s="16">
        <v>1</v>
      </c>
      <c r="AQ13" s="16">
        <v>1</v>
      </c>
      <c r="AR13" s="16">
        <v>2</v>
      </c>
      <c r="AS13" s="16">
        <v>2</v>
      </c>
      <c r="AT13" s="16">
        <v>2</v>
      </c>
      <c r="AU13" s="16">
        <v>0</v>
      </c>
      <c r="AV13" s="16">
        <v>2</v>
      </c>
      <c r="AW13" s="16">
        <v>0</v>
      </c>
      <c r="AX13" s="16">
        <v>2</v>
      </c>
      <c r="AY13" s="16">
        <v>7</v>
      </c>
      <c r="AZ13" s="16">
        <v>5</v>
      </c>
      <c r="BA13" s="23">
        <f t="shared" si="0"/>
        <v>56</v>
      </c>
      <c r="BB13" s="23">
        <v>2</v>
      </c>
      <c r="BC13" s="24">
        <f t="shared" si="1"/>
        <v>0.6588235294117647</v>
      </c>
      <c r="BD13" s="23" t="s">
        <v>56</v>
      </c>
      <c r="BE13" s="25" t="s">
        <v>79</v>
      </c>
      <c r="BF13" s="25" t="s">
        <v>80</v>
      </c>
      <c r="BG13" s="25" t="s">
        <v>72</v>
      </c>
      <c r="BH13" s="25" t="s">
        <v>54</v>
      </c>
      <c r="BI13" s="23">
        <v>8</v>
      </c>
      <c r="BJ13" s="20"/>
      <c r="BK13" s="20"/>
      <c r="BL13" s="20"/>
      <c r="BM13" s="20"/>
      <c r="BN13" s="20"/>
      <c r="BO13" s="20"/>
      <c r="BP13" s="20"/>
    </row>
    <row r="14" spans="1:68" s="19" customFormat="1" ht="20.25" customHeight="1">
      <c r="A14" s="15" t="s">
        <v>30</v>
      </c>
      <c r="B14" s="16">
        <v>1</v>
      </c>
      <c r="C14" s="16">
        <v>1</v>
      </c>
      <c r="D14" s="16">
        <v>0</v>
      </c>
      <c r="E14" s="16">
        <v>1</v>
      </c>
      <c r="F14" s="16">
        <v>2</v>
      </c>
      <c r="G14" s="16">
        <v>2</v>
      </c>
      <c r="H14" s="16">
        <v>2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0</v>
      </c>
      <c r="R14" s="16">
        <v>0</v>
      </c>
      <c r="S14" s="17">
        <v>1</v>
      </c>
      <c r="T14" s="17">
        <v>1</v>
      </c>
      <c r="U14" s="17">
        <v>1</v>
      </c>
      <c r="V14" s="17">
        <v>1</v>
      </c>
      <c r="W14" s="17">
        <v>0</v>
      </c>
      <c r="X14" s="17">
        <v>1</v>
      </c>
      <c r="Y14" s="17">
        <v>0</v>
      </c>
      <c r="Z14" s="17">
        <v>1</v>
      </c>
      <c r="AA14" s="17">
        <v>1</v>
      </c>
      <c r="AB14" s="17">
        <v>1</v>
      </c>
      <c r="AC14" s="17">
        <v>0</v>
      </c>
      <c r="AD14" s="17">
        <v>0</v>
      </c>
      <c r="AE14" s="17">
        <v>0</v>
      </c>
      <c r="AF14" s="17">
        <v>1</v>
      </c>
      <c r="AG14" s="17">
        <v>1</v>
      </c>
      <c r="AH14" s="17">
        <v>1</v>
      </c>
      <c r="AI14" s="17">
        <v>0</v>
      </c>
      <c r="AJ14" s="17">
        <v>0</v>
      </c>
      <c r="AK14" s="17">
        <v>1</v>
      </c>
      <c r="AL14" s="17">
        <v>1</v>
      </c>
      <c r="AM14" s="16">
        <v>0</v>
      </c>
      <c r="AN14" s="16">
        <v>1</v>
      </c>
      <c r="AO14" s="16">
        <v>2</v>
      </c>
      <c r="AP14" s="16">
        <v>1</v>
      </c>
      <c r="AQ14" s="16">
        <v>1</v>
      </c>
      <c r="AR14" s="16">
        <v>2</v>
      </c>
      <c r="AS14" s="16">
        <v>0</v>
      </c>
      <c r="AT14" s="16">
        <v>0</v>
      </c>
      <c r="AU14" s="16">
        <v>2</v>
      </c>
      <c r="AV14" s="16">
        <v>2</v>
      </c>
      <c r="AW14" s="16">
        <v>0</v>
      </c>
      <c r="AX14" s="16">
        <v>2</v>
      </c>
      <c r="AY14" s="16">
        <v>5</v>
      </c>
      <c r="AZ14" s="16">
        <v>6</v>
      </c>
      <c r="BA14" s="23">
        <f t="shared" si="0"/>
        <v>54</v>
      </c>
      <c r="BB14" s="23">
        <v>3</v>
      </c>
      <c r="BC14" s="24">
        <f t="shared" si="1"/>
        <v>0.6352941176470588</v>
      </c>
      <c r="BD14" s="23" t="s">
        <v>56</v>
      </c>
      <c r="BE14" s="25" t="s">
        <v>81</v>
      </c>
      <c r="BF14" s="25" t="s">
        <v>82</v>
      </c>
      <c r="BG14" s="25" t="s">
        <v>83</v>
      </c>
      <c r="BH14" s="25" t="s">
        <v>51</v>
      </c>
      <c r="BI14" s="23">
        <v>8</v>
      </c>
      <c r="BJ14" s="20"/>
      <c r="BK14" s="20"/>
      <c r="BL14" s="20"/>
      <c r="BM14" s="20"/>
      <c r="BN14" s="20"/>
      <c r="BO14" s="20"/>
      <c r="BP14" s="20"/>
    </row>
    <row r="15" spans="1:61" s="20" customFormat="1" ht="20.25" customHeight="1">
      <c r="A15" s="15" t="s">
        <v>29</v>
      </c>
      <c r="B15" s="16">
        <v>1</v>
      </c>
      <c r="C15" s="16">
        <v>1</v>
      </c>
      <c r="D15" s="16">
        <v>1</v>
      </c>
      <c r="E15" s="16">
        <v>1</v>
      </c>
      <c r="F15" s="16">
        <v>2</v>
      </c>
      <c r="G15" s="16">
        <v>2</v>
      </c>
      <c r="H15" s="16">
        <v>2</v>
      </c>
      <c r="I15" s="16">
        <v>1</v>
      </c>
      <c r="J15" s="16">
        <v>1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0</v>
      </c>
      <c r="Q15" s="16">
        <v>0</v>
      </c>
      <c r="R15" s="16">
        <v>0</v>
      </c>
      <c r="S15" s="17">
        <v>0</v>
      </c>
      <c r="T15" s="17">
        <v>0</v>
      </c>
      <c r="U15" s="17">
        <v>1</v>
      </c>
      <c r="V15" s="17">
        <v>1</v>
      </c>
      <c r="W15" s="17">
        <v>0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1</v>
      </c>
      <c r="AH15" s="17">
        <v>0</v>
      </c>
      <c r="AI15" s="17">
        <v>0</v>
      </c>
      <c r="AJ15" s="17">
        <v>0</v>
      </c>
      <c r="AK15" s="17">
        <v>0</v>
      </c>
      <c r="AL15" s="17">
        <v>1</v>
      </c>
      <c r="AM15" s="16">
        <v>0</v>
      </c>
      <c r="AN15" s="16">
        <v>1</v>
      </c>
      <c r="AO15" s="16">
        <v>1</v>
      </c>
      <c r="AP15" s="16">
        <v>1</v>
      </c>
      <c r="AQ15" s="16">
        <v>0</v>
      </c>
      <c r="AR15" s="16">
        <v>2</v>
      </c>
      <c r="AS15" s="16">
        <v>2</v>
      </c>
      <c r="AT15" s="16">
        <v>0</v>
      </c>
      <c r="AU15" s="16">
        <v>2</v>
      </c>
      <c r="AV15" s="16">
        <v>0</v>
      </c>
      <c r="AW15" s="16">
        <v>0</v>
      </c>
      <c r="AX15" s="16">
        <v>0</v>
      </c>
      <c r="AY15" s="16">
        <v>3</v>
      </c>
      <c r="AZ15" s="16">
        <v>4</v>
      </c>
      <c r="BA15" s="23">
        <f t="shared" si="0"/>
        <v>37</v>
      </c>
      <c r="BB15" s="23">
        <v>4</v>
      </c>
      <c r="BC15" s="24">
        <f t="shared" si="1"/>
        <v>0.43529411764705883</v>
      </c>
      <c r="BD15" s="23" t="s">
        <v>56</v>
      </c>
      <c r="BE15" s="25" t="s">
        <v>84</v>
      </c>
      <c r="BF15" s="25" t="s">
        <v>85</v>
      </c>
      <c r="BG15" s="25" t="s">
        <v>86</v>
      </c>
      <c r="BH15" s="25" t="s">
        <v>51</v>
      </c>
      <c r="BI15" s="23">
        <v>8</v>
      </c>
    </row>
    <row r="16" spans="1:68" s="20" customFormat="1" ht="20.25" customHeight="1">
      <c r="A16" s="15" t="s">
        <v>28</v>
      </c>
      <c r="B16" s="16">
        <v>0</v>
      </c>
      <c r="C16" s="16">
        <v>1</v>
      </c>
      <c r="D16" s="16">
        <v>1</v>
      </c>
      <c r="E16" s="16">
        <v>0</v>
      </c>
      <c r="F16" s="16">
        <v>2</v>
      </c>
      <c r="G16" s="16">
        <v>0</v>
      </c>
      <c r="H16" s="16">
        <v>0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1</v>
      </c>
      <c r="AD16" s="17">
        <v>1</v>
      </c>
      <c r="AE16" s="17">
        <v>0</v>
      </c>
      <c r="AF16" s="17">
        <v>0</v>
      </c>
      <c r="AG16" s="17">
        <v>1</v>
      </c>
      <c r="AH16" s="17">
        <v>1</v>
      </c>
      <c r="AI16" s="17">
        <v>0</v>
      </c>
      <c r="AJ16" s="17">
        <v>0</v>
      </c>
      <c r="AK16" s="17">
        <v>0</v>
      </c>
      <c r="AL16" s="17">
        <v>0</v>
      </c>
      <c r="AM16" s="16">
        <v>0</v>
      </c>
      <c r="AN16" s="16">
        <v>1</v>
      </c>
      <c r="AO16" s="16">
        <v>1</v>
      </c>
      <c r="AP16" s="16">
        <v>0</v>
      </c>
      <c r="AQ16" s="16">
        <v>0</v>
      </c>
      <c r="AR16" s="16">
        <v>2</v>
      </c>
      <c r="AS16" s="16">
        <v>2</v>
      </c>
      <c r="AT16" s="16">
        <v>0</v>
      </c>
      <c r="AU16" s="16">
        <v>2</v>
      </c>
      <c r="AV16" s="16">
        <v>2</v>
      </c>
      <c r="AW16" s="16">
        <v>0</v>
      </c>
      <c r="AX16" s="16">
        <v>2</v>
      </c>
      <c r="AY16" s="16"/>
      <c r="AZ16" s="16"/>
      <c r="BA16" s="16">
        <f t="shared" si="0"/>
        <v>26</v>
      </c>
      <c r="BB16" s="16">
        <v>5</v>
      </c>
      <c r="BC16" s="22">
        <f t="shared" si="1"/>
        <v>0.3058823529411765</v>
      </c>
      <c r="BD16" s="16" t="s">
        <v>57</v>
      </c>
      <c r="BE16" s="15" t="s">
        <v>87</v>
      </c>
      <c r="BF16" s="15" t="s">
        <v>88</v>
      </c>
      <c r="BG16" s="15" t="s">
        <v>89</v>
      </c>
      <c r="BH16" s="15" t="s">
        <v>51</v>
      </c>
      <c r="BI16" s="16">
        <v>8</v>
      </c>
      <c r="BJ16" s="19"/>
      <c r="BK16" s="19"/>
      <c r="BL16" s="19"/>
      <c r="BM16" s="19"/>
      <c r="BN16" s="19"/>
      <c r="BO16" s="19"/>
      <c r="BP16" s="19"/>
    </row>
    <row r="17" spans="1:68" s="20" customFormat="1" ht="20.25" customHeight="1">
      <c r="A17" s="15" t="s">
        <v>27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2</v>
      </c>
      <c r="H17" s="16">
        <v>2</v>
      </c>
      <c r="I17" s="16">
        <v>1</v>
      </c>
      <c r="J17" s="16">
        <v>1</v>
      </c>
      <c r="K17" s="16">
        <v>1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7">
        <v>0</v>
      </c>
      <c r="T17" s="17">
        <v>1</v>
      </c>
      <c r="U17" s="17">
        <v>1</v>
      </c>
      <c r="V17" s="17">
        <v>1</v>
      </c>
      <c r="W17" s="17">
        <v>1</v>
      </c>
      <c r="X17" s="17">
        <v>0</v>
      </c>
      <c r="Y17" s="17">
        <v>0</v>
      </c>
      <c r="Z17" s="17">
        <v>1</v>
      </c>
      <c r="AA17" s="17">
        <v>0</v>
      </c>
      <c r="AB17" s="17">
        <v>1</v>
      </c>
      <c r="AC17" s="17">
        <v>1</v>
      </c>
      <c r="AD17" s="17">
        <v>1</v>
      </c>
      <c r="AE17" s="17">
        <v>0</v>
      </c>
      <c r="AF17" s="17">
        <v>1</v>
      </c>
      <c r="AG17" s="17">
        <v>0</v>
      </c>
      <c r="AH17" s="17">
        <v>1</v>
      </c>
      <c r="AI17" s="17">
        <v>1</v>
      </c>
      <c r="AJ17" s="17">
        <v>1</v>
      </c>
      <c r="AK17" s="17">
        <v>1</v>
      </c>
      <c r="AL17" s="17">
        <v>1</v>
      </c>
      <c r="AM17" s="16">
        <v>0</v>
      </c>
      <c r="AN17" s="16">
        <v>1</v>
      </c>
      <c r="AO17" s="16">
        <v>2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f t="shared" si="0"/>
        <v>25</v>
      </c>
      <c r="BB17" s="16">
        <v>6</v>
      </c>
      <c r="BC17" s="22">
        <f t="shared" si="1"/>
        <v>0.29411764705882354</v>
      </c>
      <c r="BD17" s="16" t="s">
        <v>57</v>
      </c>
      <c r="BE17" s="15" t="s">
        <v>90</v>
      </c>
      <c r="BF17" s="15" t="s">
        <v>91</v>
      </c>
      <c r="BG17" s="15" t="s">
        <v>92</v>
      </c>
      <c r="BH17" s="15" t="s">
        <v>53</v>
      </c>
      <c r="BI17" s="16">
        <v>8</v>
      </c>
      <c r="BJ17" s="19"/>
      <c r="BK17" s="19"/>
      <c r="BL17" s="19"/>
      <c r="BM17" s="19"/>
      <c r="BN17" s="19"/>
      <c r="BO17" s="19"/>
      <c r="BP17" s="19"/>
    </row>
    <row r="18" spans="1:61" s="20" customFormat="1" ht="20.25" customHeight="1">
      <c r="A18" s="15" t="s">
        <v>32</v>
      </c>
      <c r="B18" s="16">
        <v>0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v>1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1</v>
      </c>
      <c r="AA18" s="17">
        <v>0</v>
      </c>
      <c r="AB18" s="17">
        <v>0</v>
      </c>
      <c r="AC18" s="17">
        <v>0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0</v>
      </c>
      <c r="AJ18" s="17">
        <v>0</v>
      </c>
      <c r="AK18" s="17">
        <v>1</v>
      </c>
      <c r="AL18" s="17">
        <v>0</v>
      </c>
      <c r="AM18" s="16">
        <v>0</v>
      </c>
      <c r="AN18" s="16">
        <v>1</v>
      </c>
      <c r="AO18" s="16">
        <v>0</v>
      </c>
      <c r="AP18" s="16">
        <v>1</v>
      </c>
      <c r="AQ18" s="16">
        <v>0</v>
      </c>
      <c r="AR18" s="16">
        <v>2</v>
      </c>
      <c r="AS18" s="16">
        <v>0</v>
      </c>
      <c r="AT18" s="16">
        <v>2</v>
      </c>
      <c r="AU18" s="16">
        <v>0</v>
      </c>
      <c r="AV18" s="16">
        <v>0</v>
      </c>
      <c r="AW18" s="16">
        <v>0</v>
      </c>
      <c r="AX18" s="16">
        <v>2</v>
      </c>
      <c r="AY18" s="16">
        <v>0</v>
      </c>
      <c r="AZ18" s="16">
        <v>0</v>
      </c>
      <c r="BA18" s="16">
        <f t="shared" si="0"/>
        <v>22</v>
      </c>
      <c r="BB18" s="16">
        <v>7</v>
      </c>
      <c r="BC18" s="22">
        <f t="shared" si="1"/>
        <v>0.25882352941176473</v>
      </c>
      <c r="BD18" s="16" t="s">
        <v>57</v>
      </c>
      <c r="BE18" s="15" t="s">
        <v>67</v>
      </c>
      <c r="BF18" s="15" t="s">
        <v>68</v>
      </c>
      <c r="BG18" s="15" t="s">
        <v>69</v>
      </c>
      <c r="BH18" s="15" t="s">
        <v>54</v>
      </c>
      <c r="BI18" s="16">
        <v>8</v>
      </c>
    </row>
    <row r="19" spans="1:61" s="20" customFormat="1" ht="20.25" customHeight="1">
      <c r="A19" s="15" t="s">
        <v>31</v>
      </c>
      <c r="B19" s="16">
        <v>0</v>
      </c>
      <c r="C19" s="16">
        <v>0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7">
        <v>1</v>
      </c>
      <c r="T19" s="17">
        <v>0</v>
      </c>
      <c r="U19" s="17">
        <v>0</v>
      </c>
      <c r="V19" s="17">
        <v>1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1</v>
      </c>
      <c r="AG19" s="17">
        <v>0</v>
      </c>
      <c r="AH19" s="17">
        <v>1</v>
      </c>
      <c r="AI19" s="17">
        <v>0</v>
      </c>
      <c r="AJ19" s="17">
        <v>0</v>
      </c>
      <c r="AK19" s="17">
        <v>0</v>
      </c>
      <c r="AL19" s="17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0</v>
      </c>
      <c r="AR19" s="16">
        <v>2</v>
      </c>
      <c r="AS19" s="16">
        <v>0</v>
      </c>
      <c r="AT19" s="16">
        <v>0</v>
      </c>
      <c r="AU19" s="16">
        <v>2</v>
      </c>
      <c r="AV19" s="16">
        <v>2</v>
      </c>
      <c r="AW19" s="16">
        <v>0</v>
      </c>
      <c r="AX19" s="16">
        <v>0</v>
      </c>
      <c r="AY19" s="16">
        <v>0</v>
      </c>
      <c r="AZ19" s="16">
        <v>0</v>
      </c>
      <c r="BA19" s="16">
        <f t="shared" si="0"/>
        <v>14</v>
      </c>
      <c r="BB19" s="16">
        <v>8</v>
      </c>
      <c r="BC19" s="22">
        <f t="shared" si="1"/>
        <v>0.16470588235294117</v>
      </c>
      <c r="BD19" s="16" t="s">
        <v>57</v>
      </c>
      <c r="BE19" s="15" t="s">
        <v>93</v>
      </c>
      <c r="BF19" s="15" t="s">
        <v>85</v>
      </c>
      <c r="BG19" s="15" t="s">
        <v>66</v>
      </c>
      <c r="BH19" s="15" t="s">
        <v>54</v>
      </c>
      <c r="BI19" s="16">
        <v>8</v>
      </c>
    </row>
  </sheetData>
  <sheetProtection sort="0" autoFilter="0"/>
  <protectedRanges>
    <protectedRange sqref="A6:R11" name="Диапазон1_1"/>
    <protectedRange sqref="A12:R19" name="Диапазон1_3"/>
  </protectedRanges>
  <autoFilter ref="A5:CR19"/>
  <mergeCells count="14">
    <mergeCell ref="BA4:BA5"/>
    <mergeCell ref="BB4:BB5"/>
    <mergeCell ref="BC4:BC5"/>
    <mergeCell ref="BD4:BD5"/>
    <mergeCell ref="BI4:BI5"/>
    <mergeCell ref="A1:BH1"/>
    <mergeCell ref="A2:BH2"/>
    <mergeCell ref="I3:J3"/>
    <mergeCell ref="A4:A5"/>
    <mergeCell ref="B4:R4"/>
    <mergeCell ref="S4:AL4"/>
    <mergeCell ref="AM4:AX4"/>
    <mergeCell ref="BH4:BH5"/>
    <mergeCell ref="AY4:AZ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4"/>
  <sheetViews>
    <sheetView zoomScale="75" zoomScaleNormal="75" zoomScalePageLayoutView="0" workbookViewId="0" topLeftCell="E1">
      <selection activeCell="AY22" sqref="AY22"/>
    </sheetView>
  </sheetViews>
  <sheetFormatPr defaultColWidth="9.140625" defaultRowHeight="15"/>
  <cols>
    <col min="1" max="1" width="12.8515625" style="1" customWidth="1"/>
    <col min="2" max="10" width="3.28125" style="1" customWidth="1"/>
    <col min="11" max="30" width="3.28125" style="6" customWidth="1"/>
    <col min="31" max="41" width="3.8515625" style="6" customWidth="1"/>
    <col min="42" max="44" width="17.140625" style="11" customWidth="1"/>
    <col min="45" max="45" width="9.421875" style="11" customWidth="1"/>
    <col min="46" max="46" width="17.140625" style="11" customWidth="1"/>
    <col min="47" max="47" width="9.140625" style="6" customWidth="1"/>
    <col min="48" max="48" width="6.7109375" style="6" customWidth="1"/>
    <col min="49" max="49" width="12.140625" style="6" customWidth="1"/>
    <col min="50" max="50" width="17.57421875" style="6" customWidth="1"/>
    <col min="51" max="51" width="15.8515625" style="1" customWidth="1"/>
    <col min="52" max="52" width="14.00390625" style="1" customWidth="1"/>
    <col min="53" max="53" width="19.7109375" style="1" customWidth="1"/>
    <col min="54" max="54" width="39.140625" style="1" customWidth="1"/>
    <col min="55" max="55" width="7.421875" style="1" customWidth="1"/>
    <col min="56" max="61" width="21.421875" style="1" customWidth="1"/>
    <col min="62" max="16384" width="9.140625" style="1" customWidth="1"/>
  </cols>
  <sheetData>
    <row r="1" spans="1:54" ht="1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s="2" customFormat="1" ht="15">
      <c r="A3" s="2" t="s">
        <v>0</v>
      </c>
      <c r="C3" s="2" t="s">
        <v>17</v>
      </c>
      <c r="I3" s="43"/>
      <c r="J3" s="43"/>
      <c r="AP3" s="10"/>
      <c r="AQ3" s="10"/>
      <c r="AR3" s="10"/>
      <c r="AS3" s="10"/>
      <c r="AT3" s="10"/>
      <c r="AU3" s="3"/>
      <c r="AV3" s="3"/>
      <c r="AW3" s="3"/>
      <c r="AX3" s="3"/>
      <c r="BB3" s="4"/>
    </row>
    <row r="4" spans="1:55" s="5" customFormat="1" ht="12" customHeight="1">
      <c r="A4" s="31" t="s">
        <v>6</v>
      </c>
      <c r="B4" s="33" t="s">
        <v>5</v>
      </c>
      <c r="C4" s="34"/>
      <c r="D4" s="34"/>
      <c r="E4" s="34"/>
      <c r="F4" s="34"/>
      <c r="G4" s="34"/>
      <c r="H4" s="34"/>
      <c r="I4" s="34"/>
      <c r="J4" s="34"/>
      <c r="K4" s="35" t="s">
        <v>7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 t="s">
        <v>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44" t="s">
        <v>14</v>
      </c>
      <c r="AQ4" s="45"/>
      <c r="AR4" s="41" t="s">
        <v>12</v>
      </c>
      <c r="AS4" s="42"/>
      <c r="AT4" s="39"/>
      <c r="AU4" s="46" t="s">
        <v>1</v>
      </c>
      <c r="AV4" s="31" t="s">
        <v>2</v>
      </c>
      <c r="AW4" s="31" t="s">
        <v>8</v>
      </c>
      <c r="AX4" s="31" t="s">
        <v>9</v>
      </c>
      <c r="AY4" s="21"/>
      <c r="AZ4" s="21"/>
      <c r="BA4" s="21"/>
      <c r="BB4" s="31" t="s">
        <v>3</v>
      </c>
      <c r="BC4" s="27" t="s">
        <v>0</v>
      </c>
    </row>
    <row r="5" spans="1:55" s="5" customFormat="1" ht="28.5" customHeight="1">
      <c r="A5" s="32"/>
      <c r="B5" s="7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3">
        <v>1</v>
      </c>
      <c r="L5" s="13">
        <v>2</v>
      </c>
      <c r="M5" s="13">
        <v>3</v>
      </c>
      <c r="N5" s="13">
        <v>4</v>
      </c>
      <c r="O5" s="13">
        <v>5</v>
      </c>
      <c r="P5" s="13">
        <v>6</v>
      </c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3">
        <v>18</v>
      </c>
      <c r="AC5" s="13">
        <v>19</v>
      </c>
      <c r="AD5" s="13">
        <v>20</v>
      </c>
      <c r="AE5" s="14">
        <v>1</v>
      </c>
      <c r="AF5" s="14">
        <v>2</v>
      </c>
      <c r="AG5" s="14">
        <v>3</v>
      </c>
      <c r="AH5" s="14">
        <v>4</v>
      </c>
      <c r="AI5" s="14">
        <v>5</v>
      </c>
      <c r="AJ5" s="14">
        <v>6</v>
      </c>
      <c r="AK5" s="14">
        <v>7</v>
      </c>
      <c r="AL5" s="14">
        <v>8</v>
      </c>
      <c r="AM5" s="14">
        <v>9</v>
      </c>
      <c r="AN5" s="14">
        <v>10</v>
      </c>
      <c r="AO5" s="14">
        <v>11</v>
      </c>
      <c r="AP5" s="9" t="s">
        <v>15</v>
      </c>
      <c r="AQ5" s="9" t="s">
        <v>16</v>
      </c>
      <c r="AR5" s="8" t="s">
        <v>18</v>
      </c>
      <c r="AS5" s="8" t="s">
        <v>19</v>
      </c>
      <c r="AT5" s="8" t="s">
        <v>16</v>
      </c>
      <c r="AU5" s="36"/>
      <c r="AV5" s="32"/>
      <c r="AW5" s="32"/>
      <c r="AX5" s="32"/>
      <c r="AY5" s="7"/>
      <c r="AZ5" s="7"/>
      <c r="BA5" s="7"/>
      <c r="BB5" s="32"/>
      <c r="BC5" s="28"/>
    </row>
    <row r="6" spans="1:55" s="19" customFormat="1" ht="16.5" customHeight="1">
      <c r="A6" s="15" t="s">
        <v>34</v>
      </c>
      <c r="B6" s="15">
        <v>2</v>
      </c>
      <c r="C6" s="26">
        <v>1</v>
      </c>
      <c r="D6" s="15">
        <v>1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0</v>
      </c>
      <c r="K6" s="17">
        <v>0</v>
      </c>
      <c r="L6" s="17">
        <v>0</v>
      </c>
      <c r="M6" s="17">
        <v>1</v>
      </c>
      <c r="N6" s="17">
        <v>1</v>
      </c>
      <c r="O6" s="17">
        <v>0</v>
      </c>
      <c r="P6" s="17">
        <v>0</v>
      </c>
      <c r="Q6" s="17">
        <v>0</v>
      </c>
      <c r="R6" s="17">
        <v>0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0</v>
      </c>
      <c r="Y6" s="17">
        <v>1</v>
      </c>
      <c r="Z6" s="17">
        <v>1</v>
      </c>
      <c r="AA6" s="17">
        <v>1</v>
      </c>
      <c r="AB6" s="17">
        <v>0</v>
      </c>
      <c r="AC6" s="17">
        <v>0</v>
      </c>
      <c r="AD6" s="17">
        <v>0</v>
      </c>
      <c r="AE6" s="16">
        <v>1</v>
      </c>
      <c r="AF6" s="16">
        <v>0</v>
      </c>
      <c r="AG6" s="16">
        <v>0</v>
      </c>
      <c r="AH6" s="16">
        <v>0</v>
      </c>
      <c r="AI6" s="16">
        <v>1</v>
      </c>
      <c r="AJ6" s="16">
        <v>2</v>
      </c>
      <c r="AK6" s="16">
        <v>0</v>
      </c>
      <c r="AL6" s="16">
        <v>0</v>
      </c>
      <c r="AM6" s="16">
        <v>2</v>
      </c>
      <c r="AN6" s="16">
        <v>0</v>
      </c>
      <c r="AO6" s="16">
        <v>0</v>
      </c>
      <c r="AP6" s="17">
        <v>4</v>
      </c>
      <c r="AQ6" s="17">
        <v>2</v>
      </c>
      <c r="AR6" s="16">
        <v>2</v>
      </c>
      <c r="AS6" s="16">
        <v>2</v>
      </c>
      <c r="AT6" s="16">
        <v>2</v>
      </c>
      <c r="AU6" s="17">
        <f aca="true" t="shared" si="0" ref="AU6:AU20">SUM(B6:AT6)</f>
        <v>33</v>
      </c>
      <c r="AV6" s="16">
        <v>1</v>
      </c>
      <c r="AW6" s="22">
        <f>AU6/100</f>
        <v>0.33</v>
      </c>
      <c r="AX6" s="16" t="s">
        <v>57</v>
      </c>
      <c r="AY6" s="15" t="s">
        <v>96</v>
      </c>
      <c r="AZ6" s="15" t="s">
        <v>85</v>
      </c>
      <c r="BA6" s="15" t="s">
        <v>97</v>
      </c>
      <c r="BB6" s="15" t="s">
        <v>51</v>
      </c>
      <c r="BC6" s="16">
        <v>9</v>
      </c>
    </row>
    <row r="7" spans="1:55" s="19" customFormat="1" ht="16.5" customHeight="1">
      <c r="A7" s="15" t="s">
        <v>35</v>
      </c>
      <c r="B7" s="15">
        <v>0</v>
      </c>
      <c r="C7" s="26">
        <v>0</v>
      </c>
      <c r="D7" s="15">
        <v>1</v>
      </c>
      <c r="E7" s="15">
        <v>1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7">
        <v>1</v>
      </c>
      <c r="L7" s="17">
        <v>0</v>
      </c>
      <c r="M7" s="17">
        <v>1</v>
      </c>
      <c r="N7" s="17">
        <v>1</v>
      </c>
      <c r="O7" s="17">
        <v>0</v>
      </c>
      <c r="P7" s="17">
        <v>0</v>
      </c>
      <c r="Q7" s="17">
        <v>0</v>
      </c>
      <c r="R7" s="17">
        <v>1</v>
      </c>
      <c r="S7" s="17">
        <v>1</v>
      </c>
      <c r="T7" s="17">
        <v>0</v>
      </c>
      <c r="U7" s="17">
        <v>1</v>
      </c>
      <c r="V7" s="17">
        <v>1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1</v>
      </c>
      <c r="AC7" s="17">
        <v>0</v>
      </c>
      <c r="AD7" s="17">
        <v>0</v>
      </c>
      <c r="AE7" s="16">
        <v>1</v>
      </c>
      <c r="AF7" s="16">
        <v>0</v>
      </c>
      <c r="AG7" s="16">
        <v>1</v>
      </c>
      <c r="AH7" s="16">
        <v>0</v>
      </c>
      <c r="AI7" s="16">
        <v>0</v>
      </c>
      <c r="AJ7" s="16">
        <v>0</v>
      </c>
      <c r="AK7" s="16">
        <v>0</v>
      </c>
      <c r="AL7" s="16">
        <v>2</v>
      </c>
      <c r="AM7" s="16">
        <v>0</v>
      </c>
      <c r="AN7" s="16">
        <v>0</v>
      </c>
      <c r="AO7" s="16">
        <v>0</v>
      </c>
      <c r="AP7" s="17">
        <v>0</v>
      </c>
      <c r="AQ7" s="17">
        <v>0</v>
      </c>
      <c r="AR7" s="16">
        <v>3</v>
      </c>
      <c r="AS7" s="16">
        <v>1</v>
      </c>
      <c r="AT7" s="16">
        <v>3</v>
      </c>
      <c r="AU7" s="17">
        <f t="shared" si="0"/>
        <v>22</v>
      </c>
      <c r="AV7" s="16">
        <v>2</v>
      </c>
      <c r="AW7" s="22">
        <f aca="true" t="shared" si="1" ref="AW7:AW20">AU7/100</f>
        <v>0.22</v>
      </c>
      <c r="AX7" s="16" t="s">
        <v>57</v>
      </c>
      <c r="AY7" s="15" t="s">
        <v>98</v>
      </c>
      <c r="AZ7" s="15" t="s">
        <v>99</v>
      </c>
      <c r="BA7" s="15" t="s">
        <v>78</v>
      </c>
      <c r="BB7" s="15" t="s">
        <v>51</v>
      </c>
      <c r="BC7" s="16">
        <v>9</v>
      </c>
    </row>
    <row r="8" spans="1:55" s="19" customFormat="1" ht="16.5" customHeight="1">
      <c r="A8" s="15" t="s">
        <v>38</v>
      </c>
      <c r="B8" s="15">
        <v>2</v>
      </c>
      <c r="C8" s="26">
        <v>2</v>
      </c>
      <c r="D8" s="15">
        <v>1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7">
        <v>1</v>
      </c>
      <c r="L8" s="17">
        <v>1</v>
      </c>
      <c r="M8" s="17">
        <v>0</v>
      </c>
      <c r="N8" s="17">
        <v>0</v>
      </c>
      <c r="O8" s="17">
        <v>1</v>
      </c>
      <c r="P8" s="17">
        <v>0</v>
      </c>
      <c r="Q8" s="17">
        <v>1</v>
      </c>
      <c r="R8" s="17">
        <v>1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6">
        <v>0</v>
      </c>
      <c r="AF8" s="16">
        <v>1</v>
      </c>
      <c r="AG8" s="16">
        <v>1</v>
      </c>
      <c r="AH8" s="16">
        <v>1</v>
      </c>
      <c r="AI8" s="16">
        <v>1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7">
        <v>0</v>
      </c>
      <c r="AQ8" s="17">
        <v>0</v>
      </c>
      <c r="AR8" s="16">
        <v>0</v>
      </c>
      <c r="AS8" s="16">
        <v>0</v>
      </c>
      <c r="AT8" s="16">
        <v>0</v>
      </c>
      <c r="AU8" s="17">
        <f t="shared" si="0"/>
        <v>15</v>
      </c>
      <c r="AV8" s="16">
        <v>3</v>
      </c>
      <c r="AW8" s="22">
        <f t="shared" si="1"/>
        <v>0.15</v>
      </c>
      <c r="AX8" s="16" t="s">
        <v>57</v>
      </c>
      <c r="AY8" s="15" t="s">
        <v>105</v>
      </c>
      <c r="AZ8" s="15" t="s">
        <v>74</v>
      </c>
      <c r="BA8" s="15" t="s">
        <v>63</v>
      </c>
      <c r="BB8" s="15" t="s">
        <v>54</v>
      </c>
      <c r="BC8" s="16">
        <v>9</v>
      </c>
    </row>
    <row r="9" spans="1:55" s="19" customFormat="1" ht="16.5" customHeight="1">
      <c r="A9" s="15" t="s">
        <v>40</v>
      </c>
      <c r="B9" s="15">
        <v>0</v>
      </c>
      <c r="C9" s="26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</v>
      </c>
      <c r="J9" s="15">
        <v>0</v>
      </c>
      <c r="K9" s="17">
        <v>1</v>
      </c>
      <c r="L9" s="17">
        <v>0</v>
      </c>
      <c r="M9" s="17">
        <v>1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1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6">
        <v>0</v>
      </c>
      <c r="AF9" s="16">
        <v>0</v>
      </c>
      <c r="AG9" s="16">
        <v>1</v>
      </c>
      <c r="AH9" s="16">
        <v>1</v>
      </c>
      <c r="AI9" s="16">
        <v>1</v>
      </c>
      <c r="AJ9" s="16">
        <v>0</v>
      </c>
      <c r="AK9" s="16">
        <v>0</v>
      </c>
      <c r="AL9" s="16">
        <v>2</v>
      </c>
      <c r="AM9" s="16">
        <v>0</v>
      </c>
      <c r="AN9" s="16">
        <v>0</v>
      </c>
      <c r="AO9" s="16">
        <v>0</v>
      </c>
      <c r="AP9" s="17">
        <v>0</v>
      </c>
      <c r="AQ9" s="17">
        <v>0</v>
      </c>
      <c r="AR9" s="16">
        <v>0</v>
      </c>
      <c r="AS9" s="16">
        <v>0</v>
      </c>
      <c r="AT9" s="16">
        <v>0</v>
      </c>
      <c r="AU9" s="17">
        <f t="shared" si="0"/>
        <v>12</v>
      </c>
      <c r="AV9" s="16">
        <v>4</v>
      </c>
      <c r="AW9" s="22">
        <f t="shared" si="1"/>
        <v>0.12</v>
      </c>
      <c r="AX9" s="16" t="s">
        <v>57</v>
      </c>
      <c r="AY9" s="15" t="s">
        <v>109</v>
      </c>
      <c r="AZ9" s="15" t="s">
        <v>110</v>
      </c>
      <c r="BA9" s="15" t="s">
        <v>111</v>
      </c>
      <c r="BB9" s="15" t="s">
        <v>54</v>
      </c>
      <c r="BC9" s="16">
        <v>9</v>
      </c>
    </row>
    <row r="10" spans="1:55" s="19" customFormat="1" ht="16.5" customHeight="1">
      <c r="A10" s="15" t="s">
        <v>36</v>
      </c>
      <c r="B10" s="15">
        <v>2</v>
      </c>
      <c r="C10" s="26">
        <v>1</v>
      </c>
      <c r="D10" s="15">
        <v>1</v>
      </c>
      <c r="E10" s="15">
        <v>1</v>
      </c>
      <c r="F10" s="15">
        <v>0</v>
      </c>
      <c r="G10" s="15">
        <v>1</v>
      </c>
      <c r="H10" s="15">
        <v>0</v>
      </c>
      <c r="I10" s="15">
        <v>0</v>
      </c>
      <c r="J10" s="15">
        <v>0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1</v>
      </c>
      <c r="Q10" s="17">
        <v>0</v>
      </c>
      <c r="R10" s="17">
        <v>0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6">
        <v>1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7">
        <v>0</v>
      </c>
      <c r="AQ10" s="17">
        <v>0</v>
      </c>
      <c r="AR10" s="16">
        <v>0</v>
      </c>
      <c r="AS10" s="16">
        <v>0</v>
      </c>
      <c r="AT10" s="16">
        <v>0</v>
      </c>
      <c r="AU10" s="17">
        <f t="shared" si="0"/>
        <v>10</v>
      </c>
      <c r="AV10" s="16">
        <v>5</v>
      </c>
      <c r="AW10" s="22">
        <f t="shared" si="1"/>
        <v>0.1</v>
      </c>
      <c r="AX10" s="16" t="s">
        <v>57</v>
      </c>
      <c r="AY10" s="15" t="s">
        <v>100</v>
      </c>
      <c r="AZ10" s="15" t="s">
        <v>101</v>
      </c>
      <c r="BA10" s="15" t="s">
        <v>89</v>
      </c>
      <c r="BB10" s="15" t="s">
        <v>54</v>
      </c>
      <c r="BC10" s="16">
        <v>9</v>
      </c>
    </row>
    <row r="11" spans="1:55" s="19" customFormat="1" ht="16.5" customHeight="1">
      <c r="A11" s="15" t="s">
        <v>37</v>
      </c>
      <c r="B11" s="15">
        <v>0</v>
      </c>
      <c r="C11" s="26">
        <v>0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7">
        <v>1</v>
      </c>
      <c r="L11" s="17">
        <v>1</v>
      </c>
      <c r="M11" s="17">
        <v>0</v>
      </c>
      <c r="N11" s="17">
        <v>0</v>
      </c>
      <c r="O11" s="17">
        <v>0</v>
      </c>
      <c r="P11" s="17">
        <v>1</v>
      </c>
      <c r="Q11" s="17">
        <v>1</v>
      </c>
      <c r="R11" s="17">
        <v>0</v>
      </c>
      <c r="S11" s="17">
        <v>0</v>
      </c>
      <c r="T11" s="17">
        <v>1</v>
      </c>
      <c r="U11" s="17">
        <v>0</v>
      </c>
      <c r="V11" s="17">
        <v>1</v>
      </c>
      <c r="W11" s="17">
        <v>1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6">
        <v>0</v>
      </c>
      <c r="AF11" s="16">
        <v>0</v>
      </c>
      <c r="AG11" s="16">
        <v>0</v>
      </c>
      <c r="AH11" s="16">
        <v>1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7">
        <v>0</v>
      </c>
      <c r="AQ11" s="17">
        <v>0</v>
      </c>
      <c r="AR11" s="16">
        <v>0</v>
      </c>
      <c r="AS11" s="16">
        <v>0</v>
      </c>
      <c r="AT11" s="16">
        <v>0</v>
      </c>
      <c r="AU11" s="17">
        <f t="shared" si="0"/>
        <v>9</v>
      </c>
      <c r="AV11" s="16">
        <v>6</v>
      </c>
      <c r="AW11" s="22">
        <f t="shared" si="1"/>
        <v>0.09</v>
      </c>
      <c r="AX11" s="16" t="s">
        <v>57</v>
      </c>
      <c r="AY11" s="15" t="s">
        <v>102</v>
      </c>
      <c r="AZ11" s="15" t="s">
        <v>103</v>
      </c>
      <c r="BA11" s="15" t="s">
        <v>104</v>
      </c>
      <c r="BB11" s="15" t="s">
        <v>54</v>
      </c>
      <c r="BC11" s="16">
        <v>9</v>
      </c>
    </row>
    <row r="12" spans="1:55" s="19" customFormat="1" ht="16.5" customHeight="1">
      <c r="A12" s="15" t="s">
        <v>39</v>
      </c>
      <c r="B12" s="15">
        <v>0</v>
      </c>
      <c r="C12" s="26">
        <v>2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7">
        <v>0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7">
        <v>1</v>
      </c>
      <c r="R12" s="17">
        <v>0</v>
      </c>
      <c r="S12" s="17">
        <v>1</v>
      </c>
      <c r="T12" s="17">
        <v>0</v>
      </c>
      <c r="U12" s="17">
        <v>0</v>
      </c>
      <c r="V12" s="17">
        <v>1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7">
        <v>0</v>
      </c>
      <c r="AQ12" s="17">
        <v>0</v>
      </c>
      <c r="AR12" s="16">
        <v>0</v>
      </c>
      <c r="AS12" s="16">
        <v>0</v>
      </c>
      <c r="AT12" s="16">
        <v>0</v>
      </c>
      <c r="AU12" s="17">
        <f t="shared" si="0"/>
        <v>8</v>
      </c>
      <c r="AV12" s="16">
        <v>7</v>
      </c>
      <c r="AW12" s="22">
        <f t="shared" si="1"/>
        <v>0.08</v>
      </c>
      <c r="AX12" s="16" t="s">
        <v>57</v>
      </c>
      <c r="AY12" s="15" t="s">
        <v>106</v>
      </c>
      <c r="AZ12" s="15" t="s">
        <v>107</v>
      </c>
      <c r="BA12" s="15" t="s">
        <v>108</v>
      </c>
      <c r="BB12" s="15" t="s">
        <v>54</v>
      </c>
      <c r="BC12" s="16">
        <v>9</v>
      </c>
    </row>
    <row r="13" spans="1:55" s="19" customFormat="1" ht="16.5" customHeight="1">
      <c r="A13" s="15" t="s">
        <v>41</v>
      </c>
      <c r="B13" s="15">
        <v>0</v>
      </c>
      <c r="C13" s="26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1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6">
        <v>0</v>
      </c>
      <c r="AF13" s="16">
        <v>1</v>
      </c>
      <c r="AG13" s="16">
        <v>1</v>
      </c>
      <c r="AH13" s="16">
        <v>1</v>
      </c>
      <c r="AI13" s="16">
        <v>1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7">
        <v>0</v>
      </c>
      <c r="AQ13" s="17">
        <v>0</v>
      </c>
      <c r="AR13" s="16" t="s">
        <v>94</v>
      </c>
      <c r="AS13" s="16" t="s">
        <v>94</v>
      </c>
      <c r="AT13" s="16" t="s">
        <v>94</v>
      </c>
      <c r="AU13" s="17">
        <f t="shared" si="0"/>
        <v>6</v>
      </c>
      <c r="AV13" s="16">
        <v>8</v>
      </c>
      <c r="AW13" s="22">
        <f t="shared" si="1"/>
        <v>0.06</v>
      </c>
      <c r="AX13" s="16" t="s">
        <v>57</v>
      </c>
      <c r="AY13" s="15" t="s">
        <v>112</v>
      </c>
      <c r="AZ13" s="15" t="s">
        <v>113</v>
      </c>
      <c r="BA13" s="15" t="s">
        <v>60</v>
      </c>
      <c r="BB13" s="15" t="s">
        <v>54</v>
      </c>
      <c r="BC13" s="16">
        <v>9</v>
      </c>
    </row>
    <row r="14" spans="1:57" s="19" customFormat="1" ht="16.5" customHeight="1">
      <c r="A14" s="15" t="s">
        <v>44</v>
      </c>
      <c r="B14" s="15">
        <v>0</v>
      </c>
      <c r="C14" s="15">
        <v>2</v>
      </c>
      <c r="D14" s="15">
        <v>1</v>
      </c>
      <c r="E14" s="15">
        <v>1</v>
      </c>
      <c r="F14" s="15">
        <v>0</v>
      </c>
      <c r="G14" s="15">
        <v>1</v>
      </c>
      <c r="H14" s="15">
        <v>0</v>
      </c>
      <c r="I14" s="15">
        <v>2</v>
      </c>
      <c r="J14" s="15">
        <v>1</v>
      </c>
      <c r="K14" s="17">
        <v>1</v>
      </c>
      <c r="L14" s="17">
        <v>1</v>
      </c>
      <c r="M14" s="17">
        <v>1</v>
      </c>
      <c r="N14" s="17">
        <v>1</v>
      </c>
      <c r="O14" s="17">
        <v>0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0</v>
      </c>
      <c r="X14" s="17">
        <v>0</v>
      </c>
      <c r="Y14" s="17">
        <v>1</v>
      </c>
      <c r="Z14" s="17">
        <v>1</v>
      </c>
      <c r="AA14" s="17">
        <v>1</v>
      </c>
      <c r="AB14" s="17">
        <v>0</v>
      </c>
      <c r="AC14" s="17">
        <v>0</v>
      </c>
      <c r="AD14" s="17">
        <v>1</v>
      </c>
      <c r="AE14" s="16">
        <v>0</v>
      </c>
      <c r="AF14" s="16">
        <v>1</v>
      </c>
      <c r="AG14" s="16">
        <v>1</v>
      </c>
      <c r="AH14" s="16">
        <v>1</v>
      </c>
      <c r="AI14" s="16">
        <v>0</v>
      </c>
      <c r="AJ14" s="16">
        <v>0</v>
      </c>
      <c r="AK14" s="16">
        <v>2</v>
      </c>
      <c r="AL14" s="16">
        <v>2</v>
      </c>
      <c r="AM14" s="16">
        <v>0</v>
      </c>
      <c r="AN14" s="16">
        <v>3</v>
      </c>
      <c r="AO14" s="16">
        <v>0</v>
      </c>
      <c r="AP14" s="17">
        <v>8</v>
      </c>
      <c r="AQ14" s="17">
        <v>6</v>
      </c>
      <c r="AR14" s="18">
        <v>4</v>
      </c>
      <c r="AS14" s="18">
        <v>3</v>
      </c>
      <c r="AT14" s="18">
        <v>5</v>
      </c>
      <c r="AU14" s="23">
        <f t="shared" si="0"/>
        <v>59</v>
      </c>
      <c r="AV14" s="23">
        <v>1</v>
      </c>
      <c r="AW14" s="24">
        <f t="shared" si="1"/>
        <v>0.59</v>
      </c>
      <c r="AX14" s="23" t="s">
        <v>55</v>
      </c>
      <c r="AY14" s="25" t="s">
        <v>118</v>
      </c>
      <c r="AZ14" s="25" t="s">
        <v>119</v>
      </c>
      <c r="BA14" s="25" t="s">
        <v>120</v>
      </c>
      <c r="BB14" s="25" t="s">
        <v>50</v>
      </c>
      <c r="BC14" s="23">
        <v>10</v>
      </c>
      <c r="BD14" s="20"/>
      <c r="BE14" s="20"/>
    </row>
    <row r="15" spans="1:55" s="20" customFormat="1" ht="16.5" customHeight="1">
      <c r="A15" s="15" t="s">
        <v>43</v>
      </c>
      <c r="B15" s="15">
        <v>0</v>
      </c>
      <c r="C15" s="15">
        <v>2</v>
      </c>
      <c r="D15" s="15">
        <v>1</v>
      </c>
      <c r="E15" s="15">
        <v>1</v>
      </c>
      <c r="F15" s="15">
        <v>0</v>
      </c>
      <c r="G15" s="15">
        <v>1</v>
      </c>
      <c r="H15" s="15">
        <v>4</v>
      </c>
      <c r="I15" s="15">
        <v>0</v>
      </c>
      <c r="J15" s="15">
        <v>0</v>
      </c>
      <c r="K15" s="17">
        <v>1</v>
      </c>
      <c r="L15" s="17">
        <v>0</v>
      </c>
      <c r="M15" s="17">
        <v>1</v>
      </c>
      <c r="N15" s="17">
        <v>1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1</v>
      </c>
      <c r="U15" s="17">
        <v>1</v>
      </c>
      <c r="V15" s="17">
        <v>1</v>
      </c>
      <c r="W15" s="17">
        <v>1</v>
      </c>
      <c r="X15" s="17">
        <v>0</v>
      </c>
      <c r="Y15" s="17">
        <v>0</v>
      </c>
      <c r="Z15" s="17">
        <v>0</v>
      </c>
      <c r="AA15" s="17">
        <v>1</v>
      </c>
      <c r="AB15" s="17">
        <v>1</v>
      </c>
      <c r="AC15" s="17">
        <v>0</v>
      </c>
      <c r="AD15" s="17">
        <v>0</v>
      </c>
      <c r="AE15" s="16">
        <v>1</v>
      </c>
      <c r="AF15" s="16">
        <v>0</v>
      </c>
      <c r="AG15" s="16">
        <v>1</v>
      </c>
      <c r="AH15" s="16">
        <v>0</v>
      </c>
      <c r="AI15" s="16">
        <v>0</v>
      </c>
      <c r="AJ15" s="16">
        <v>0</v>
      </c>
      <c r="AK15" s="16">
        <v>0</v>
      </c>
      <c r="AL15" s="16">
        <v>2</v>
      </c>
      <c r="AM15" s="16">
        <v>0</v>
      </c>
      <c r="AN15" s="16">
        <v>0</v>
      </c>
      <c r="AO15" s="16">
        <v>0</v>
      </c>
      <c r="AP15" s="17">
        <v>0</v>
      </c>
      <c r="AQ15" s="17">
        <v>0</v>
      </c>
      <c r="AR15" s="18">
        <v>4</v>
      </c>
      <c r="AS15" s="18">
        <v>2</v>
      </c>
      <c r="AT15" s="18">
        <v>5</v>
      </c>
      <c r="AU15" s="17">
        <f t="shared" si="0"/>
        <v>34</v>
      </c>
      <c r="AV15" s="16">
        <v>2</v>
      </c>
      <c r="AW15" s="22">
        <f t="shared" si="1"/>
        <v>0.34</v>
      </c>
      <c r="AX15" s="16" t="s">
        <v>57</v>
      </c>
      <c r="AY15" s="15" t="s">
        <v>116</v>
      </c>
      <c r="AZ15" s="15" t="s">
        <v>117</v>
      </c>
      <c r="BA15" s="15" t="s">
        <v>72</v>
      </c>
      <c r="BB15" s="15" t="s">
        <v>51</v>
      </c>
      <c r="BC15" s="16">
        <v>10</v>
      </c>
    </row>
    <row r="16" spans="1:57" s="20" customFormat="1" ht="16.5" customHeight="1">
      <c r="A16" s="15" t="s">
        <v>42</v>
      </c>
      <c r="B16" s="15">
        <v>2</v>
      </c>
      <c r="C16" s="15">
        <v>1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2</v>
      </c>
      <c r="J16" s="15">
        <v>0</v>
      </c>
      <c r="K16" s="17">
        <v>0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1</v>
      </c>
      <c r="R16" s="17">
        <v>0</v>
      </c>
      <c r="S16" s="17">
        <v>1</v>
      </c>
      <c r="T16" s="17">
        <v>1</v>
      </c>
      <c r="U16" s="17">
        <v>0</v>
      </c>
      <c r="V16" s="17">
        <v>1</v>
      </c>
      <c r="W16" s="17">
        <v>1</v>
      </c>
      <c r="X16" s="17">
        <v>1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6">
        <v>0</v>
      </c>
      <c r="AF16" s="16">
        <v>1</v>
      </c>
      <c r="AG16" s="16">
        <v>0</v>
      </c>
      <c r="AH16" s="16">
        <v>1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7">
        <v>0</v>
      </c>
      <c r="AQ16" s="17">
        <v>0</v>
      </c>
      <c r="AR16" s="18">
        <v>3</v>
      </c>
      <c r="AS16" s="18">
        <v>1</v>
      </c>
      <c r="AT16" s="18">
        <v>4</v>
      </c>
      <c r="AU16" s="17">
        <f t="shared" si="0"/>
        <v>25</v>
      </c>
      <c r="AV16" s="16">
        <v>3</v>
      </c>
      <c r="AW16" s="22">
        <f t="shared" si="1"/>
        <v>0.25</v>
      </c>
      <c r="AX16" s="16" t="s">
        <v>57</v>
      </c>
      <c r="AY16" s="15" t="s">
        <v>114</v>
      </c>
      <c r="AZ16" s="15" t="s">
        <v>115</v>
      </c>
      <c r="BA16" s="15" t="s">
        <v>66</v>
      </c>
      <c r="BB16" s="15" t="s">
        <v>51</v>
      </c>
      <c r="BC16" s="16">
        <v>10</v>
      </c>
      <c r="BD16" s="19"/>
      <c r="BE16" s="19"/>
    </row>
    <row r="17" spans="1:55" s="20" customFormat="1" ht="16.5" customHeight="1">
      <c r="A17" s="15" t="s">
        <v>46</v>
      </c>
      <c r="B17" s="15">
        <v>2</v>
      </c>
      <c r="C17" s="15">
        <v>2</v>
      </c>
      <c r="D17" s="15">
        <v>1</v>
      </c>
      <c r="E17" s="15">
        <v>1</v>
      </c>
      <c r="F17" s="15">
        <v>2</v>
      </c>
      <c r="G17" s="15">
        <v>1</v>
      </c>
      <c r="H17" s="15">
        <v>4</v>
      </c>
      <c r="I17" s="15">
        <v>2</v>
      </c>
      <c r="J17" s="15">
        <v>1</v>
      </c>
      <c r="K17" s="17">
        <v>1</v>
      </c>
      <c r="L17" s="17">
        <v>0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0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1</v>
      </c>
      <c r="AE17" s="16">
        <v>0</v>
      </c>
      <c r="AF17" s="16">
        <v>0</v>
      </c>
      <c r="AG17" s="16">
        <v>1</v>
      </c>
      <c r="AH17" s="16">
        <v>0</v>
      </c>
      <c r="AI17" s="16">
        <v>1</v>
      </c>
      <c r="AJ17" s="16">
        <v>2</v>
      </c>
      <c r="AK17" s="16">
        <v>2</v>
      </c>
      <c r="AL17" s="16">
        <v>2</v>
      </c>
      <c r="AM17" s="16">
        <v>2</v>
      </c>
      <c r="AN17" s="16">
        <v>0</v>
      </c>
      <c r="AO17" s="16">
        <v>2</v>
      </c>
      <c r="AP17" s="17">
        <v>9</v>
      </c>
      <c r="AQ17" s="17">
        <v>9</v>
      </c>
      <c r="AR17" s="18">
        <v>5</v>
      </c>
      <c r="AS17" s="18">
        <v>5</v>
      </c>
      <c r="AT17" s="18">
        <v>9</v>
      </c>
      <c r="AU17" s="23">
        <f t="shared" si="0"/>
        <v>83</v>
      </c>
      <c r="AV17" s="23">
        <v>1</v>
      </c>
      <c r="AW17" s="24">
        <f t="shared" si="1"/>
        <v>0.83</v>
      </c>
      <c r="AX17" s="23" t="s">
        <v>55</v>
      </c>
      <c r="AY17" s="25" t="s">
        <v>123</v>
      </c>
      <c r="AZ17" s="25" t="s">
        <v>124</v>
      </c>
      <c r="BA17" s="25" t="s">
        <v>125</v>
      </c>
      <c r="BB17" s="25" t="s">
        <v>50</v>
      </c>
      <c r="BC17" s="23">
        <v>11</v>
      </c>
    </row>
    <row r="18" spans="1:55" s="20" customFormat="1" ht="16.5" customHeight="1">
      <c r="A18" s="15" t="s">
        <v>48</v>
      </c>
      <c r="B18" s="15">
        <v>2</v>
      </c>
      <c r="C18" s="15">
        <v>2</v>
      </c>
      <c r="D18" s="15">
        <v>1</v>
      </c>
      <c r="E18" s="15">
        <v>1</v>
      </c>
      <c r="F18" s="15">
        <v>2</v>
      </c>
      <c r="G18" s="15">
        <v>1</v>
      </c>
      <c r="H18" s="15">
        <v>4</v>
      </c>
      <c r="I18" s="15">
        <v>2</v>
      </c>
      <c r="J18" s="15">
        <v>1</v>
      </c>
      <c r="K18" s="17">
        <v>1</v>
      </c>
      <c r="L18" s="17">
        <v>1</v>
      </c>
      <c r="M18" s="17">
        <v>1</v>
      </c>
      <c r="N18" s="17">
        <v>1</v>
      </c>
      <c r="O18" s="17">
        <v>0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0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6">
        <v>0</v>
      </c>
      <c r="AF18" s="16">
        <v>1</v>
      </c>
      <c r="AG18" s="16">
        <v>1</v>
      </c>
      <c r="AH18" s="16">
        <v>1</v>
      </c>
      <c r="AI18" s="16">
        <v>1</v>
      </c>
      <c r="AJ18" s="16">
        <v>2</v>
      </c>
      <c r="AK18" s="16">
        <v>2</v>
      </c>
      <c r="AL18" s="16">
        <v>2</v>
      </c>
      <c r="AM18" s="16">
        <v>2</v>
      </c>
      <c r="AN18" s="16">
        <v>2</v>
      </c>
      <c r="AO18" s="16">
        <v>0</v>
      </c>
      <c r="AP18" s="17">
        <v>7</v>
      </c>
      <c r="AQ18" s="17">
        <v>9</v>
      </c>
      <c r="AR18" s="18">
        <v>5</v>
      </c>
      <c r="AS18" s="18">
        <v>5</v>
      </c>
      <c r="AT18" s="18">
        <v>8</v>
      </c>
      <c r="AU18" s="23">
        <f t="shared" si="0"/>
        <v>82</v>
      </c>
      <c r="AV18" s="23">
        <v>2</v>
      </c>
      <c r="AW18" s="24">
        <f t="shared" si="1"/>
        <v>0.82</v>
      </c>
      <c r="AX18" s="23" t="s">
        <v>56</v>
      </c>
      <c r="AY18" s="25" t="s">
        <v>128</v>
      </c>
      <c r="AZ18" s="25" t="s">
        <v>129</v>
      </c>
      <c r="BA18" s="25" t="s">
        <v>130</v>
      </c>
      <c r="BB18" s="25" t="s">
        <v>54</v>
      </c>
      <c r="BC18" s="23">
        <v>11</v>
      </c>
    </row>
    <row r="19" spans="1:55" s="20" customFormat="1" ht="16.5" customHeight="1">
      <c r="A19" s="15" t="s">
        <v>47</v>
      </c>
      <c r="B19" s="15">
        <v>2</v>
      </c>
      <c r="C19" s="15">
        <v>2</v>
      </c>
      <c r="D19" s="15">
        <v>1</v>
      </c>
      <c r="E19" s="15">
        <v>1</v>
      </c>
      <c r="F19" s="15">
        <v>2</v>
      </c>
      <c r="G19" s="15">
        <v>1</v>
      </c>
      <c r="H19" s="15">
        <v>4</v>
      </c>
      <c r="I19" s="15">
        <v>2</v>
      </c>
      <c r="J19" s="15">
        <v>0</v>
      </c>
      <c r="K19" s="17">
        <v>0</v>
      </c>
      <c r="L19" s="17">
        <v>1</v>
      </c>
      <c r="M19" s="17">
        <v>1</v>
      </c>
      <c r="N19" s="17">
        <v>0</v>
      </c>
      <c r="O19" s="17">
        <v>0</v>
      </c>
      <c r="P19" s="17">
        <v>0</v>
      </c>
      <c r="Q19" s="17">
        <v>1</v>
      </c>
      <c r="R19" s="17">
        <v>0</v>
      </c>
      <c r="S19" s="17">
        <v>1</v>
      </c>
      <c r="T19" s="17">
        <v>1</v>
      </c>
      <c r="U19" s="17">
        <v>1</v>
      </c>
      <c r="V19" s="17">
        <v>1</v>
      </c>
      <c r="W19" s="17">
        <v>0</v>
      </c>
      <c r="X19" s="17">
        <v>1</v>
      </c>
      <c r="Y19" s="17">
        <v>0</v>
      </c>
      <c r="Z19" s="17">
        <v>0</v>
      </c>
      <c r="AA19" s="17">
        <v>1</v>
      </c>
      <c r="AB19" s="17">
        <v>1</v>
      </c>
      <c r="AC19" s="17">
        <v>1</v>
      </c>
      <c r="AD19" s="17">
        <v>1</v>
      </c>
      <c r="AE19" s="16">
        <v>0</v>
      </c>
      <c r="AF19" s="16">
        <v>0</v>
      </c>
      <c r="AG19" s="16">
        <v>1</v>
      </c>
      <c r="AH19" s="16">
        <v>0</v>
      </c>
      <c r="AI19" s="16">
        <v>1</v>
      </c>
      <c r="AJ19" s="16">
        <v>2</v>
      </c>
      <c r="AK19" s="16">
        <v>2</v>
      </c>
      <c r="AL19" s="16">
        <v>2</v>
      </c>
      <c r="AM19" s="16">
        <v>0</v>
      </c>
      <c r="AN19" s="16">
        <v>0</v>
      </c>
      <c r="AO19" s="16">
        <v>0</v>
      </c>
      <c r="AP19" s="17">
        <v>6</v>
      </c>
      <c r="AQ19" s="17">
        <v>8</v>
      </c>
      <c r="AR19" s="18">
        <v>4</v>
      </c>
      <c r="AS19" s="18">
        <v>4</v>
      </c>
      <c r="AT19" s="18">
        <v>7</v>
      </c>
      <c r="AU19" s="17">
        <f t="shared" si="0"/>
        <v>64</v>
      </c>
      <c r="AV19" s="16">
        <v>3</v>
      </c>
      <c r="AW19" s="22">
        <f t="shared" si="1"/>
        <v>0.64</v>
      </c>
      <c r="AX19" s="16" t="s">
        <v>57</v>
      </c>
      <c r="AY19" s="15" t="s">
        <v>126</v>
      </c>
      <c r="AZ19" s="15" t="s">
        <v>127</v>
      </c>
      <c r="BA19" s="15" t="s">
        <v>83</v>
      </c>
      <c r="BB19" s="15" t="s">
        <v>95</v>
      </c>
      <c r="BC19" s="16">
        <v>11</v>
      </c>
    </row>
    <row r="20" spans="1:55" s="20" customFormat="1" ht="16.5" customHeight="1">
      <c r="A20" s="15" t="s">
        <v>45</v>
      </c>
      <c r="B20" s="15">
        <v>2</v>
      </c>
      <c r="C20" s="15">
        <v>3</v>
      </c>
      <c r="D20" s="15">
        <v>1</v>
      </c>
      <c r="E20" s="15">
        <v>1</v>
      </c>
      <c r="F20" s="15">
        <v>2</v>
      </c>
      <c r="G20" s="15">
        <v>1</v>
      </c>
      <c r="H20" s="15">
        <v>4</v>
      </c>
      <c r="I20" s="15">
        <v>2</v>
      </c>
      <c r="J20" s="15">
        <v>0</v>
      </c>
      <c r="K20" s="17">
        <v>1</v>
      </c>
      <c r="L20" s="17">
        <v>0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0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6">
        <v>1</v>
      </c>
      <c r="AF20" s="16">
        <v>0</v>
      </c>
      <c r="AG20" s="16">
        <v>0</v>
      </c>
      <c r="AH20" s="16">
        <v>0</v>
      </c>
      <c r="AI20" s="16">
        <v>1</v>
      </c>
      <c r="AJ20" s="16">
        <v>0</v>
      </c>
      <c r="AK20" s="16">
        <v>0</v>
      </c>
      <c r="AL20" s="16">
        <v>2</v>
      </c>
      <c r="AM20" s="16">
        <v>0</v>
      </c>
      <c r="AN20" s="16">
        <v>0</v>
      </c>
      <c r="AO20" s="16">
        <v>0</v>
      </c>
      <c r="AP20" s="17">
        <v>8</v>
      </c>
      <c r="AQ20" s="17">
        <v>8</v>
      </c>
      <c r="AR20" s="18">
        <v>7</v>
      </c>
      <c r="AS20" s="18">
        <v>3</v>
      </c>
      <c r="AT20" s="18">
        <v>6</v>
      </c>
      <c r="AU20" s="17">
        <f t="shared" si="0"/>
        <v>60</v>
      </c>
      <c r="AV20" s="16">
        <v>4</v>
      </c>
      <c r="AW20" s="22">
        <f t="shared" si="1"/>
        <v>0.6</v>
      </c>
      <c r="AX20" s="16" t="s">
        <v>57</v>
      </c>
      <c r="AY20" s="15" t="s">
        <v>121</v>
      </c>
      <c r="AZ20" s="15" t="s">
        <v>122</v>
      </c>
      <c r="BA20" s="15" t="s">
        <v>89</v>
      </c>
      <c r="BB20" s="15" t="s">
        <v>52</v>
      </c>
      <c r="BC20" s="16">
        <v>11</v>
      </c>
    </row>
    <row r="24" ht="15">
      <c r="AY24" s="1">
        <f>8*0.35</f>
        <v>2.8</v>
      </c>
    </row>
  </sheetData>
  <sheetProtection sort="0" autoFilter="0"/>
  <protectedRanges>
    <protectedRange sqref="A14:J20" name="Диапазон1"/>
    <protectedRange sqref="A6:J13" name="Диапазон1_1"/>
  </protectedRanges>
  <autoFilter ref="A5:CL20"/>
  <mergeCells count="15">
    <mergeCell ref="AE4:AO4"/>
    <mergeCell ref="AP4:AQ4"/>
    <mergeCell ref="AU4:AU5"/>
    <mergeCell ref="AV4:AV5"/>
    <mergeCell ref="AW4:AW5"/>
    <mergeCell ref="AX4:AX5"/>
    <mergeCell ref="BC4:BC5"/>
    <mergeCell ref="BB4:BB5"/>
    <mergeCell ref="AR4:AT4"/>
    <mergeCell ref="A1:BB1"/>
    <mergeCell ref="A2:BB2"/>
    <mergeCell ref="I3:J3"/>
    <mergeCell ref="A4:A5"/>
    <mergeCell ref="B4:J4"/>
    <mergeCell ref="K4:AD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Admin</cp:lastModifiedBy>
  <cp:lastPrinted>2020-12-23T09:48:37Z</cp:lastPrinted>
  <dcterms:created xsi:type="dcterms:W3CDTF">2013-01-31T09:30:21Z</dcterms:created>
  <dcterms:modified xsi:type="dcterms:W3CDTF">2020-12-23T10:44:57Z</dcterms:modified>
  <cp:category/>
  <cp:version/>
  <cp:contentType/>
  <cp:contentStatus/>
</cp:coreProperties>
</file>