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tabRatio="768" activeTab="0"/>
  </bookViews>
  <sheets>
    <sheet name="немецкий" sheetId="1" r:id="rId1"/>
  </sheets>
  <definedNames/>
  <calcPr fullCalcOnLoad="1"/>
</workbook>
</file>

<file path=xl/sharedStrings.xml><?xml version="1.0" encoding="utf-8"?>
<sst xmlns="http://schemas.openxmlformats.org/spreadsheetml/2006/main" count="682" uniqueCount="402">
  <si>
    <t xml:space="preserve">№ </t>
  </si>
  <si>
    <t>Сумма баллов</t>
  </si>
  <si>
    <t>Номер задания</t>
  </si>
  <si>
    <t>Чтение</t>
  </si>
  <si>
    <t>Шифр</t>
  </si>
  <si>
    <t>Дата проведения</t>
  </si>
  <si>
    <t>Аудирование</t>
  </si>
  <si>
    <t>Лексика и грамматика</t>
  </si>
  <si>
    <t>Страноведение</t>
  </si>
  <si>
    <t>Письмо</t>
  </si>
  <si>
    <t>место</t>
  </si>
  <si>
    <t>% выполнения</t>
  </si>
  <si>
    <t>фамилия</t>
  </si>
  <si>
    <t>имя</t>
  </si>
  <si>
    <t>отчество</t>
  </si>
  <si>
    <t>статус</t>
  </si>
  <si>
    <t>ОУ</t>
  </si>
  <si>
    <t>класс</t>
  </si>
  <si>
    <t>устный тур</t>
  </si>
  <si>
    <t>НЯ-11-03</t>
  </si>
  <si>
    <t>НЯ-11-04</t>
  </si>
  <si>
    <t>НЯ-11-05</t>
  </si>
  <si>
    <t>НЯ-11-06</t>
  </si>
  <si>
    <t>НЯ-11-07</t>
  </si>
  <si>
    <t>НЯ-11-08</t>
  </si>
  <si>
    <t>НЯ-11-09</t>
  </si>
  <si>
    <t>НЯ-11-10</t>
  </si>
  <si>
    <t>НЯ-11-11</t>
  </si>
  <si>
    <t>НЯ-11-12</t>
  </si>
  <si>
    <t>НЯ-11-13</t>
  </si>
  <si>
    <t>НЯ-11-15</t>
  </si>
  <si>
    <t>НЯ-11-17</t>
  </si>
  <si>
    <t>НЯ-11-18</t>
  </si>
  <si>
    <t>НЯ-11-19</t>
  </si>
  <si>
    <t>НЯ-11-20</t>
  </si>
  <si>
    <t>НЯ-11-21</t>
  </si>
  <si>
    <t>НЯ-11-22</t>
  </si>
  <si>
    <t>НЯ-11-23</t>
  </si>
  <si>
    <t>НЯ-11-24</t>
  </si>
  <si>
    <t>НЯ-11-25</t>
  </si>
  <si>
    <t>НЯ-11-27</t>
  </si>
  <si>
    <t>НЯ-11-28</t>
  </si>
  <si>
    <t>НЯ-11-29</t>
  </si>
  <si>
    <t>НЯ-11-30</t>
  </si>
  <si>
    <t>НЯ-11-31</t>
  </si>
  <si>
    <t>НЯ-11-32</t>
  </si>
  <si>
    <t>НЯ-10-01</t>
  </si>
  <si>
    <t>НЯ-10-02</t>
  </si>
  <si>
    <t>НЯ-10-03</t>
  </si>
  <si>
    <t>НЯ-10-04</t>
  </si>
  <si>
    <t>НЯ-10-05</t>
  </si>
  <si>
    <t>НЯ-10-06</t>
  </si>
  <si>
    <t>НЯ-10-07</t>
  </si>
  <si>
    <t>НЯ-10-08</t>
  </si>
  <si>
    <t>НЯ-10-09</t>
  </si>
  <si>
    <t>НЯ-10-10</t>
  </si>
  <si>
    <t>НЯ-10-12</t>
  </si>
  <si>
    <t>НЯ-10-13</t>
  </si>
  <si>
    <t>НЯ-10-14</t>
  </si>
  <si>
    <t>НЯ-10-15</t>
  </si>
  <si>
    <t>НЯ-10-17</t>
  </si>
  <si>
    <t>НЯ-10-18</t>
  </si>
  <si>
    <t>НЯ-10-19</t>
  </si>
  <si>
    <t>НЯ-10-21</t>
  </si>
  <si>
    <t>НЯ-10-23</t>
  </si>
  <si>
    <t>НЯ-10-24</t>
  </si>
  <si>
    <t>НЯ-10-26</t>
  </si>
  <si>
    <t>НЯ-9-01</t>
  </si>
  <si>
    <t>НЯ-9-02</t>
  </si>
  <si>
    <t>НЯ-9-03</t>
  </si>
  <si>
    <t>НЯ-9-04</t>
  </si>
  <si>
    <t>НЯ-9-05</t>
  </si>
  <si>
    <t>НЯ-9-06</t>
  </si>
  <si>
    <t>НЯ-9-09</t>
  </si>
  <si>
    <t>НЯ-9-10</t>
  </si>
  <si>
    <t>НЯ-9-11</t>
  </si>
  <si>
    <t>НЯ-9-12</t>
  </si>
  <si>
    <t>НЯ-9-13</t>
  </si>
  <si>
    <t>НЯ-9-14</t>
  </si>
  <si>
    <t>НЯ-9-16</t>
  </si>
  <si>
    <t>НЯ-9-17</t>
  </si>
  <si>
    <t>НЯ-9-18</t>
  </si>
  <si>
    <t>НЯ-9-19</t>
  </si>
  <si>
    <t>НЯ-9-20</t>
  </si>
  <si>
    <t>НЯ-9-21</t>
  </si>
  <si>
    <t>НЯ-9-22</t>
  </si>
  <si>
    <t>НЯ-9-24</t>
  </si>
  <si>
    <t>НЯ-9-25</t>
  </si>
  <si>
    <t>НЯ-9-26</t>
  </si>
  <si>
    <t>НЯ-9-27</t>
  </si>
  <si>
    <t>НЯ-7-02</t>
  </si>
  <si>
    <t>НЯ-7-03</t>
  </si>
  <si>
    <t>НЯ-7-04</t>
  </si>
  <si>
    <t>НЯ-7-05</t>
  </si>
  <si>
    <t>НЯ-7-06</t>
  </si>
  <si>
    <t>НЯ-7-07</t>
  </si>
  <si>
    <t>НЯ-7-08</t>
  </si>
  <si>
    <t>НЯ-7-09</t>
  </si>
  <si>
    <t>НЯ-7-11</t>
  </si>
  <si>
    <t>НЯ-7-12</t>
  </si>
  <si>
    <t>НЯ-7-13</t>
  </si>
  <si>
    <t>НЯ-7-15</t>
  </si>
  <si>
    <t>НЯ-7-16</t>
  </si>
  <si>
    <t>НЯ-7-17</t>
  </si>
  <si>
    <t>НЯ-7-18</t>
  </si>
  <si>
    <t>НЯ-7-19</t>
  </si>
  <si>
    <t>НЯ-7-21</t>
  </si>
  <si>
    <t>НЯ-8-01</t>
  </si>
  <si>
    <t>НЯ-8-02</t>
  </si>
  <si>
    <t>НЯ-8-03</t>
  </si>
  <si>
    <t>НЯ-8-04</t>
  </si>
  <si>
    <t>НЯ-8-06</t>
  </si>
  <si>
    <t>НЯ-8-07</t>
  </si>
  <si>
    <t>НЯ-8-09</t>
  </si>
  <si>
    <t>НЯ-8-11</t>
  </si>
  <si>
    <t>НЯ-8-12</t>
  </si>
  <si>
    <t>НЯ-8-13</t>
  </si>
  <si>
    <t>НЯ-8-14</t>
  </si>
  <si>
    <t>НЯ-8-16</t>
  </si>
  <si>
    <t>НЯ-8-17</t>
  </si>
  <si>
    <t>НЯ-8-18</t>
  </si>
  <si>
    <t>НЯ-8-19</t>
  </si>
  <si>
    <t>НЯ-8-20</t>
  </si>
  <si>
    <t>НЯ-8-21</t>
  </si>
  <si>
    <t>НЯ-8-22</t>
  </si>
  <si>
    <t>НЯ-8-23</t>
  </si>
  <si>
    <t>НЯ-8-25</t>
  </si>
  <si>
    <t>НЯ-8-26</t>
  </si>
  <si>
    <t>НЯ-8-27</t>
  </si>
  <si>
    <t>Иванова</t>
  </si>
  <si>
    <t>Валерия</t>
  </si>
  <si>
    <t>Андреевна</t>
  </si>
  <si>
    <t>Ферри</t>
  </si>
  <si>
    <t>Марина</t>
  </si>
  <si>
    <t>Алексеевна</t>
  </si>
  <si>
    <t>Лебедева</t>
  </si>
  <si>
    <t>Мария</t>
  </si>
  <si>
    <t>Дерыш</t>
  </si>
  <si>
    <t>Шель</t>
  </si>
  <si>
    <t>Джессика</t>
  </si>
  <si>
    <t>Палагутина</t>
  </si>
  <si>
    <t>Варвара</t>
  </si>
  <si>
    <t>Дмитриевна</t>
  </si>
  <si>
    <t>Мацуль</t>
  </si>
  <si>
    <t>Павел</t>
  </si>
  <si>
    <t>Алексеевич</t>
  </si>
  <si>
    <t xml:space="preserve">Лучинина </t>
  </si>
  <si>
    <t>Лада</t>
  </si>
  <si>
    <t>Александровна</t>
  </si>
  <si>
    <t xml:space="preserve">Алёшина </t>
  </si>
  <si>
    <t>Арина</t>
  </si>
  <si>
    <t xml:space="preserve">Юрьевна </t>
  </si>
  <si>
    <t xml:space="preserve">Батенин </t>
  </si>
  <si>
    <t>Вячеслав</t>
  </si>
  <si>
    <t xml:space="preserve">Дмитриевич </t>
  </si>
  <si>
    <t xml:space="preserve">Васюкова </t>
  </si>
  <si>
    <t>Полина</t>
  </si>
  <si>
    <t xml:space="preserve">Витальевна </t>
  </si>
  <si>
    <t xml:space="preserve">Цуканов </t>
  </si>
  <si>
    <t>Арсений</t>
  </si>
  <si>
    <t xml:space="preserve">Александрович </t>
  </si>
  <si>
    <t xml:space="preserve">Мамонтов </t>
  </si>
  <si>
    <t>Роман</t>
  </si>
  <si>
    <t>Вячеславович</t>
  </si>
  <si>
    <t xml:space="preserve">Ресенчук </t>
  </si>
  <si>
    <t xml:space="preserve">Екатерина </t>
  </si>
  <si>
    <t>Карбышева</t>
  </si>
  <si>
    <t>Анастасия</t>
  </si>
  <si>
    <t>Токарев</t>
  </si>
  <si>
    <t>Семен</t>
  </si>
  <si>
    <t>Владимирович</t>
  </si>
  <si>
    <t xml:space="preserve">Купрешкин </t>
  </si>
  <si>
    <t>Тимофей</t>
  </si>
  <si>
    <t>Евгеньевич</t>
  </si>
  <si>
    <t>Гридасова</t>
  </si>
  <si>
    <t>Лидия</t>
  </si>
  <si>
    <t>Горская</t>
  </si>
  <si>
    <t>Лилия</t>
  </si>
  <si>
    <t>Олеговна</t>
  </si>
  <si>
    <t>Говорина</t>
  </si>
  <si>
    <t>Евгеньевна</t>
  </si>
  <si>
    <t>Гойман</t>
  </si>
  <si>
    <t>Никита</t>
  </si>
  <si>
    <t>Сергеевич</t>
  </si>
  <si>
    <t>Горячева</t>
  </si>
  <si>
    <t>Татьяна</t>
  </si>
  <si>
    <t>Вадимовна</t>
  </si>
  <si>
    <t>Лобанова</t>
  </si>
  <si>
    <t xml:space="preserve">Островская  </t>
  </si>
  <si>
    <t xml:space="preserve">Дмитриевна </t>
  </si>
  <si>
    <t>Фролов</t>
  </si>
  <si>
    <t>Лаврентий</t>
  </si>
  <si>
    <t xml:space="preserve">Эдуардович </t>
  </si>
  <si>
    <t>Чукалина</t>
  </si>
  <si>
    <t>Елизавета</t>
  </si>
  <si>
    <t>Юрьевна</t>
  </si>
  <si>
    <t xml:space="preserve">Шварц </t>
  </si>
  <si>
    <t>Кристиан</t>
  </si>
  <si>
    <t xml:space="preserve">Викторович </t>
  </si>
  <si>
    <t>Сологубова</t>
  </si>
  <si>
    <t>Анна</t>
  </si>
  <si>
    <t xml:space="preserve">Баженова </t>
  </si>
  <si>
    <t>Александра</t>
  </si>
  <si>
    <t>Максимовна</t>
  </si>
  <si>
    <t>Фетисова</t>
  </si>
  <si>
    <t>Екатерина</t>
  </si>
  <si>
    <t>Викторовна</t>
  </si>
  <si>
    <t xml:space="preserve">Самбурская </t>
  </si>
  <si>
    <t>Надежда</t>
  </si>
  <si>
    <t>Сапунов</t>
  </si>
  <si>
    <t>Артём</t>
  </si>
  <si>
    <t>Аванесова</t>
  </si>
  <si>
    <t>Михайловна</t>
  </si>
  <si>
    <t>Котелевская</t>
  </si>
  <si>
    <t>Денисовна</t>
  </si>
  <si>
    <t>Евсюкова</t>
  </si>
  <si>
    <t>Вероника</t>
  </si>
  <si>
    <t>Николаевна</t>
  </si>
  <si>
    <t>Васильева</t>
  </si>
  <si>
    <t xml:space="preserve">Анна </t>
  </si>
  <si>
    <t xml:space="preserve">Викторовна </t>
  </si>
  <si>
    <t>Гречко</t>
  </si>
  <si>
    <t>Комарова</t>
  </si>
  <si>
    <t>Евгения</t>
  </si>
  <si>
    <t>Романова</t>
  </si>
  <si>
    <t>Семенов</t>
  </si>
  <si>
    <t>Дмитрий</t>
  </si>
  <si>
    <t xml:space="preserve">Александрович  </t>
  </si>
  <si>
    <t>Чашкина</t>
  </si>
  <si>
    <t xml:space="preserve">Сергеевна </t>
  </si>
  <si>
    <t>Балалуев</t>
  </si>
  <si>
    <t>Егор</t>
  </si>
  <si>
    <t>Ананьянц</t>
  </si>
  <si>
    <t>Кирилл</t>
  </si>
  <si>
    <t>Вадимович</t>
  </si>
  <si>
    <t xml:space="preserve">Гладыш </t>
  </si>
  <si>
    <t xml:space="preserve">Олеговна  </t>
  </si>
  <si>
    <t xml:space="preserve">Гущян </t>
  </si>
  <si>
    <t xml:space="preserve">Артуровна </t>
  </si>
  <si>
    <t>Кузьмина</t>
  </si>
  <si>
    <t>Инна</t>
  </si>
  <si>
    <t>Ниндорф</t>
  </si>
  <si>
    <t>Георг</t>
  </si>
  <si>
    <t xml:space="preserve">Увевич </t>
  </si>
  <si>
    <t>Штерцер</t>
  </si>
  <si>
    <t>Вадим</t>
  </si>
  <si>
    <t>Готтфрид</t>
  </si>
  <si>
    <t>Деннис</t>
  </si>
  <si>
    <t>Бернард</t>
  </si>
  <si>
    <t>Марк-Дэвид</t>
  </si>
  <si>
    <t>Эдуардович</t>
  </si>
  <si>
    <t>Майлычко</t>
  </si>
  <si>
    <t>Ильинична</t>
  </si>
  <si>
    <t>Хмельницкий</t>
  </si>
  <si>
    <t>Глеб</t>
  </si>
  <si>
    <t xml:space="preserve">Овсянникова </t>
  </si>
  <si>
    <t xml:space="preserve">Варвара </t>
  </si>
  <si>
    <t>Зайцева</t>
  </si>
  <si>
    <t>Петрова</t>
  </si>
  <si>
    <t>Владимировна</t>
  </si>
  <si>
    <t>Прасова</t>
  </si>
  <si>
    <t>Элина</t>
  </si>
  <si>
    <t>Биркле</t>
  </si>
  <si>
    <t>Алесандр</t>
  </si>
  <si>
    <t xml:space="preserve">Сергеевич </t>
  </si>
  <si>
    <t>Миронов</t>
  </si>
  <si>
    <t>Марк</t>
  </si>
  <si>
    <t>Васильевич</t>
  </si>
  <si>
    <t xml:space="preserve">Пригун </t>
  </si>
  <si>
    <t>Виолетта</t>
  </si>
  <si>
    <t>Семенова</t>
  </si>
  <si>
    <t>Сергеевна</t>
  </si>
  <si>
    <t>Штабель</t>
  </si>
  <si>
    <t>Гнаянова</t>
  </si>
  <si>
    <t>Гиренко</t>
  </si>
  <si>
    <t>Карина</t>
  </si>
  <si>
    <t>Беловолова</t>
  </si>
  <si>
    <t>Юлия</t>
  </si>
  <si>
    <t>Константиновна</t>
  </si>
  <si>
    <t>Губайдуллин</t>
  </si>
  <si>
    <t>Артур</t>
  </si>
  <si>
    <t>Дамирович</t>
  </si>
  <si>
    <t>Кубашин</t>
  </si>
  <si>
    <t>Илья</t>
  </si>
  <si>
    <t>Александрович</t>
  </si>
  <si>
    <t>Дубинская</t>
  </si>
  <si>
    <t>Геннадьевна</t>
  </si>
  <si>
    <t>Локша</t>
  </si>
  <si>
    <t xml:space="preserve">Андрейчикова </t>
  </si>
  <si>
    <t xml:space="preserve">Милана </t>
  </si>
  <si>
    <t xml:space="preserve">Луганская </t>
  </si>
  <si>
    <t>Елена</t>
  </si>
  <si>
    <t>Игоревна</t>
  </si>
  <si>
    <t>Шаронова</t>
  </si>
  <si>
    <t xml:space="preserve">Владимировна </t>
  </si>
  <si>
    <t>Софи</t>
  </si>
  <si>
    <t>Васильевна</t>
  </si>
  <si>
    <t>МАОУ СОШ № 47</t>
  </si>
  <si>
    <t>Шулинскас</t>
  </si>
  <si>
    <t>Давид</t>
  </si>
  <si>
    <t>Арунович</t>
  </si>
  <si>
    <t>МАОУ СОШ № 33</t>
  </si>
  <si>
    <t>Синюк</t>
  </si>
  <si>
    <t>Владиславовна</t>
  </si>
  <si>
    <t>МАОУ лицей № 23</t>
  </si>
  <si>
    <t xml:space="preserve">Шибалко </t>
  </si>
  <si>
    <t>Дак</t>
  </si>
  <si>
    <t>Петровна</t>
  </si>
  <si>
    <t>МАОУ ШИЛИ</t>
  </si>
  <si>
    <t>МАОУ лицей № 18</t>
  </si>
  <si>
    <t>Волкова</t>
  </si>
  <si>
    <t>Леонидовна</t>
  </si>
  <si>
    <t>Корчемный</t>
  </si>
  <si>
    <t>Андреевич</t>
  </si>
  <si>
    <t xml:space="preserve">Менцель </t>
  </si>
  <si>
    <t>КЭЛ "Ганзейская ладья"</t>
  </si>
  <si>
    <t xml:space="preserve">Нигманов </t>
  </si>
  <si>
    <t>Тимур</t>
  </si>
  <si>
    <t>Фархадович</t>
  </si>
  <si>
    <t>МАОУ гимназия № 32</t>
  </si>
  <si>
    <t xml:space="preserve">Гоман </t>
  </si>
  <si>
    <t>Николаевич</t>
  </si>
  <si>
    <t>МАОУ СОШ № 13</t>
  </si>
  <si>
    <t xml:space="preserve">Колесов </t>
  </si>
  <si>
    <t xml:space="preserve">Данила </t>
  </si>
  <si>
    <t>Ушков</t>
  </si>
  <si>
    <t>Владимир</t>
  </si>
  <si>
    <t>Владиславович</t>
  </si>
  <si>
    <t xml:space="preserve">Арнст </t>
  </si>
  <si>
    <t>Дарья</t>
  </si>
  <si>
    <t xml:space="preserve">Сизых  </t>
  </si>
  <si>
    <t xml:space="preserve">Синюков </t>
  </si>
  <si>
    <t>Олегович</t>
  </si>
  <si>
    <t>Хасанова</t>
  </si>
  <si>
    <t>Рустамовна</t>
  </si>
  <si>
    <t>Свиридова</t>
  </si>
  <si>
    <t>Сабина</t>
  </si>
  <si>
    <t>Аванесов</t>
  </si>
  <si>
    <t>Михаил</t>
  </si>
  <si>
    <t>Михайлович</t>
  </si>
  <si>
    <t xml:space="preserve">Кудлина </t>
  </si>
  <si>
    <t xml:space="preserve">Елизавета </t>
  </si>
  <si>
    <t>Плотников</t>
  </si>
  <si>
    <t>Иван</t>
  </si>
  <si>
    <t>Поникаровский</t>
  </si>
  <si>
    <t>Степан</t>
  </si>
  <si>
    <t>Игоревич</t>
  </si>
  <si>
    <t>Раченкова</t>
  </si>
  <si>
    <t>Ангелина</t>
  </si>
  <si>
    <t xml:space="preserve">МАОУ гимназия № 40 </t>
  </si>
  <si>
    <t>Чашкин</t>
  </si>
  <si>
    <t xml:space="preserve">Александр </t>
  </si>
  <si>
    <t>Сулейманова</t>
  </si>
  <si>
    <t>Диана</t>
  </si>
  <si>
    <t>Равильевна</t>
  </si>
  <si>
    <t>Антон</t>
  </si>
  <si>
    <t xml:space="preserve">Алексеевич </t>
  </si>
  <si>
    <t>Ледовская</t>
  </si>
  <si>
    <t>Рылькова</t>
  </si>
  <si>
    <t>Агния</t>
  </si>
  <si>
    <t>Рудомёткин</t>
  </si>
  <si>
    <t>Матвей</t>
  </si>
  <si>
    <t>Сафарова</t>
  </si>
  <si>
    <t>Самировна</t>
  </si>
  <si>
    <t xml:space="preserve">Бабак </t>
  </si>
  <si>
    <t xml:space="preserve">Полина </t>
  </si>
  <si>
    <t>Маттерн</t>
  </si>
  <si>
    <t>Фабио</t>
  </si>
  <si>
    <t>Рекушин</t>
  </si>
  <si>
    <t>Денис</t>
  </si>
  <si>
    <t xml:space="preserve">Законнова </t>
  </si>
  <si>
    <t>Предеина</t>
  </si>
  <si>
    <t>Павловна</t>
  </si>
  <si>
    <t>МАОУ гимназия № 1</t>
  </si>
  <si>
    <t>Савельев</t>
  </si>
  <si>
    <t>Савелий</t>
  </si>
  <si>
    <t>"АПКМК"</t>
  </si>
  <si>
    <t>Поморцева</t>
  </si>
  <si>
    <t>Даниловна</t>
  </si>
  <si>
    <t>МАОУ СОШ № 45</t>
  </si>
  <si>
    <t>Телышева</t>
  </si>
  <si>
    <t>Ирина</t>
  </si>
  <si>
    <t xml:space="preserve">Которина </t>
  </si>
  <si>
    <t>Ксения</t>
  </si>
  <si>
    <t xml:space="preserve">Александровна </t>
  </si>
  <si>
    <t>победитель</t>
  </si>
  <si>
    <t>призер</t>
  </si>
  <si>
    <t>участник</t>
  </si>
  <si>
    <t>ЧОУ КЭЛ "Ганзейская ладья"</t>
  </si>
  <si>
    <t>МАОУ СОШ № 28</t>
  </si>
  <si>
    <t>МАОУ гимназия № 22</t>
  </si>
  <si>
    <t>МАОУ СОШ № 43</t>
  </si>
  <si>
    <t>МАОУ СОШ № 30</t>
  </si>
  <si>
    <t>МАОУ СОШ № 56</t>
  </si>
  <si>
    <t>7 декабря 2017</t>
  </si>
  <si>
    <t>МБОУ СОШ № 44</t>
  </si>
  <si>
    <t>МАОУ лицей № 49</t>
  </si>
  <si>
    <t>МАОУ СОШ № 16</t>
  </si>
  <si>
    <t>Сваюнасовна</t>
  </si>
  <si>
    <t>10 (9)</t>
  </si>
  <si>
    <t>муниципальный этап Всероссийской олимпиады школьников по немецкому языку</t>
  </si>
  <si>
    <t>2017-2018 учебный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</si>
</sst>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44" fillId="10" borderId="11" xfId="0" applyFont="1" applyFill="1" applyBorder="1" applyAlignment="1">
      <alignment vertical="center" wrapText="1"/>
    </xf>
    <xf numFmtId="0" fontId="22" fillId="10" borderId="12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10" fontId="22" fillId="10" borderId="11" xfId="52" applyNumberFormat="1" applyFont="1" applyFill="1" applyBorder="1" applyAlignment="1">
      <alignment horizontal="center" vertical="center"/>
      <protection/>
    </xf>
    <xf numFmtId="0" fontId="22" fillId="10" borderId="10" xfId="52" applyFont="1" applyFill="1" applyBorder="1" applyAlignment="1">
      <alignment horizontal="center" vertical="center"/>
      <protection/>
    </xf>
    <xf numFmtId="0" fontId="45" fillId="10" borderId="11" xfId="0" applyFont="1" applyFill="1" applyBorder="1" applyAlignment="1">
      <alignment vertical="center"/>
    </xf>
    <xf numFmtId="0" fontId="45" fillId="10" borderId="11" xfId="0" applyFont="1" applyFill="1" applyBorder="1" applyAlignment="1">
      <alignment/>
    </xf>
    <xf numFmtId="0" fontId="22" fillId="10" borderId="11" xfId="0" applyFont="1" applyFill="1" applyBorder="1" applyAlignment="1">
      <alignment horizontal="center" vertical="top"/>
    </xf>
    <xf numFmtId="0" fontId="44" fillId="10" borderId="11" xfId="0" applyFont="1" applyFill="1" applyBorder="1" applyAlignment="1">
      <alignment vertical="center"/>
    </xf>
    <xf numFmtId="0" fontId="44" fillId="10" borderId="11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44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0" fontId="22" fillId="0" borderId="11" xfId="52" applyNumberFormat="1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/>
      <protection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/>
    </xf>
    <xf numFmtId="0" fontId="22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4" fillId="0" borderId="18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/>
    </xf>
    <xf numFmtId="0" fontId="22" fillId="10" borderId="11" xfId="52" applyFont="1" applyFill="1" applyBorder="1" applyAlignment="1">
      <alignment horizontal="center" vertical="center"/>
      <protection/>
    </xf>
    <xf numFmtId="0" fontId="22" fillId="0" borderId="11" xfId="52" applyFont="1" applyFill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2" fillId="0" borderId="11" xfId="0" applyFont="1" applyBorder="1" applyAlignment="1">
      <alignment vertical="center"/>
    </xf>
    <xf numFmtId="0" fontId="44" fillId="10" borderId="11" xfId="0" applyFont="1" applyFill="1" applyBorder="1" applyAlignment="1">
      <alignment vertical="top" wrapText="1"/>
    </xf>
    <xf numFmtId="10" fontId="22" fillId="10" borderId="11" xfId="52" applyNumberFormat="1" applyFont="1" applyFill="1" applyBorder="1" applyAlignment="1">
      <alignment horizontal="center" vertical="top"/>
      <protection/>
    </xf>
    <xf numFmtId="0" fontId="22" fillId="10" borderId="11" xfId="52" applyFont="1" applyFill="1" applyBorder="1" applyAlignment="1">
      <alignment horizontal="center" vertical="top"/>
      <protection/>
    </xf>
    <xf numFmtId="0" fontId="44" fillId="10" borderId="11" xfId="0" applyFont="1" applyFill="1" applyBorder="1" applyAlignment="1">
      <alignment horizontal="center" vertical="top"/>
    </xf>
    <xf numFmtId="0" fontId="44" fillId="0" borderId="11" xfId="0" applyFont="1" applyBorder="1" applyAlignment="1">
      <alignment vertical="top" wrapText="1"/>
    </xf>
    <xf numFmtId="10" fontId="22" fillId="0" borderId="11" xfId="52" applyNumberFormat="1" applyFont="1" applyFill="1" applyBorder="1" applyAlignment="1">
      <alignment horizontal="center" vertical="top"/>
      <protection/>
    </xf>
    <xf numFmtId="0" fontId="22" fillId="0" borderId="11" xfId="52" applyFont="1" applyFill="1" applyBorder="1" applyAlignment="1">
      <alignment horizontal="center" vertical="top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/>
    </xf>
    <xf numFmtId="0" fontId="44" fillId="1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5" fillId="10" borderId="11" xfId="0" applyFont="1" applyFill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18"/>
  <sheetViews>
    <sheetView tabSelected="1" zoomScalePageLayoutView="0" workbookViewId="0" topLeftCell="A1">
      <selection activeCell="O78" sqref="O78"/>
    </sheetView>
  </sheetViews>
  <sheetFormatPr defaultColWidth="9.140625" defaultRowHeight="15"/>
  <cols>
    <col min="1" max="1" width="3.8515625" style="1" customWidth="1"/>
    <col min="2" max="2" width="15.421875" style="1" customWidth="1"/>
    <col min="3" max="3" width="11.57421875" style="2" customWidth="1"/>
    <col min="4" max="4" width="10.57421875" style="2" customWidth="1"/>
    <col min="5" max="5" width="6.57421875" style="2" customWidth="1"/>
    <col min="6" max="6" width="14.00390625" style="2" customWidth="1"/>
    <col min="7" max="8" width="7.28125" style="2" customWidth="1"/>
    <col min="9" max="9" width="8.8515625" style="2" customWidth="1"/>
    <col min="10" max="10" width="7.7109375" style="2" customWidth="1"/>
    <col min="11" max="11" width="5.8515625" style="2" customWidth="1"/>
    <col min="12" max="12" width="11.140625" style="1" customWidth="1"/>
    <col min="13" max="13" width="14.57421875" style="1" customWidth="1"/>
    <col min="14" max="14" width="21.28125" style="1" customWidth="1"/>
    <col min="15" max="15" width="18.421875" style="1" customWidth="1"/>
    <col min="16" max="16" width="22.28125" style="1" customWidth="1"/>
    <col min="17" max="17" width="48.28125" style="1" customWidth="1"/>
    <col min="18" max="18" width="8.00390625" style="61" customWidth="1"/>
  </cols>
  <sheetData>
    <row r="1" spans="1:17" s="6" customFormat="1" ht="18.75">
      <c r="A1" s="4" t="s">
        <v>400</v>
      </c>
      <c r="B1" s="4"/>
      <c r="C1" s="4"/>
      <c r="D1" s="4"/>
      <c r="E1" s="4"/>
      <c r="F1" s="4"/>
      <c r="G1" s="4"/>
      <c r="H1" s="4"/>
      <c r="I1" s="4"/>
      <c r="J1" s="62"/>
      <c r="K1" s="62"/>
      <c r="L1" s="62"/>
      <c r="M1" s="62"/>
      <c r="N1" s="62"/>
      <c r="O1" s="62"/>
      <c r="P1" s="62"/>
      <c r="Q1" s="3"/>
    </row>
    <row r="2" spans="1:17" s="6" customFormat="1" ht="18.75">
      <c r="A2" s="4" t="s">
        <v>401</v>
      </c>
      <c r="B2" s="4"/>
      <c r="C2" s="4"/>
      <c r="D2" s="4"/>
      <c r="E2" s="4"/>
      <c r="F2" s="4"/>
      <c r="G2" s="4"/>
      <c r="H2" s="4"/>
      <c r="I2" s="4"/>
      <c r="J2" s="5"/>
      <c r="K2" s="5"/>
      <c r="L2" s="3"/>
      <c r="M2" s="3"/>
      <c r="N2" s="3"/>
      <c r="O2" s="3"/>
      <c r="P2" s="3"/>
      <c r="Q2" s="3"/>
    </row>
    <row r="3" spans="1:17" s="6" customFormat="1" ht="19.5">
      <c r="A3" s="3"/>
      <c r="B3" s="3"/>
      <c r="C3" s="9"/>
      <c r="D3" s="9"/>
      <c r="E3" s="9"/>
      <c r="F3" s="8" t="s">
        <v>5</v>
      </c>
      <c r="G3" s="7"/>
      <c r="I3" s="9"/>
      <c r="J3" s="9"/>
      <c r="K3" s="9" t="s">
        <v>394</v>
      </c>
      <c r="L3" s="9"/>
      <c r="M3" s="9"/>
      <c r="N3" s="3"/>
      <c r="O3" s="3"/>
      <c r="P3" s="3"/>
      <c r="Q3" s="3"/>
    </row>
    <row r="4" spans="1:18" s="37" customFormat="1" ht="13.5">
      <c r="A4" s="33" t="s">
        <v>0</v>
      </c>
      <c r="B4" s="33" t="s">
        <v>4</v>
      </c>
      <c r="C4" s="34" t="s">
        <v>2</v>
      </c>
      <c r="D4" s="35"/>
      <c r="E4" s="35"/>
      <c r="F4" s="35"/>
      <c r="G4" s="36"/>
      <c r="H4" s="33" t="s">
        <v>1</v>
      </c>
      <c r="I4" s="33" t="s">
        <v>18</v>
      </c>
      <c r="J4" s="33" t="s">
        <v>1</v>
      </c>
      <c r="K4" s="33" t="s">
        <v>10</v>
      </c>
      <c r="L4" s="33" t="s">
        <v>11</v>
      </c>
      <c r="M4" s="33" t="s">
        <v>15</v>
      </c>
      <c r="N4" s="33" t="s">
        <v>12</v>
      </c>
      <c r="O4" s="33" t="s">
        <v>13</v>
      </c>
      <c r="P4" s="33" t="s">
        <v>14</v>
      </c>
      <c r="Q4" s="33" t="s">
        <v>16</v>
      </c>
      <c r="R4" s="55" t="s">
        <v>17</v>
      </c>
    </row>
    <row r="5" spans="1:18" s="37" customFormat="1" ht="25.5">
      <c r="A5" s="38"/>
      <c r="B5" s="38"/>
      <c r="C5" s="39" t="s">
        <v>6</v>
      </c>
      <c r="D5" s="39" t="s">
        <v>7</v>
      </c>
      <c r="E5" s="40" t="s">
        <v>3</v>
      </c>
      <c r="F5" s="39" t="s">
        <v>8</v>
      </c>
      <c r="G5" s="39" t="s">
        <v>9</v>
      </c>
      <c r="H5" s="38"/>
      <c r="I5" s="38"/>
      <c r="J5" s="38"/>
      <c r="K5" s="38"/>
      <c r="L5" s="38"/>
      <c r="M5" s="38"/>
      <c r="N5" s="41"/>
      <c r="O5" s="41"/>
      <c r="P5" s="41"/>
      <c r="Q5" s="38"/>
      <c r="R5" s="56"/>
    </row>
    <row r="6" spans="1:18" s="3" customFormat="1" ht="18.75">
      <c r="A6" s="13">
        <v>1</v>
      </c>
      <c r="B6" s="11" t="s">
        <v>102</v>
      </c>
      <c r="C6" s="13">
        <v>14</v>
      </c>
      <c r="D6" s="13">
        <v>17</v>
      </c>
      <c r="E6" s="13">
        <v>19</v>
      </c>
      <c r="F6" s="13">
        <v>11</v>
      </c>
      <c r="G6" s="13">
        <v>16</v>
      </c>
      <c r="H6" s="13">
        <f>C6+D6+E6+F6+G6</f>
        <v>77</v>
      </c>
      <c r="I6" s="42"/>
      <c r="J6" s="13">
        <f>H6</f>
        <v>77</v>
      </c>
      <c r="K6" s="13">
        <v>1</v>
      </c>
      <c r="L6" s="14">
        <f>H6/95</f>
        <v>0.8105263157894737</v>
      </c>
      <c r="M6" s="43" t="s">
        <v>385</v>
      </c>
      <c r="N6" s="16" t="s">
        <v>325</v>
      </c>
      <c r="O6" s="16" t="s">
        <v>326</v>
      </c>
      <c r="P6" s="16" t="s">
        <v>327</v>
      </c>
      <c r="Q6" s="16" t="s">
        <v>308</v>
      </c>
      <c r="R6" s="57">
        <v>7</v>
      </c>
    </row>
    <row r="7" spans="1:18" s="3" customFormat="1" ht="18.75">
      <c r="A7" s="13">
        <v>2</v>
      </c>
      <c r="B7" s="11" t="s">
        <v>91</v>
      </c>
      <c r="C7" s="13">
        <v>15</v>
      </c>
      <c r="D7" s="13">
        <v>18</v>
      </c>
      <c r="E7" s="13">
        <v>12</v>
      </c>
      <c r="F7" s="13">
        <v>8</v>
      </c>
      <c r="G7" s="13">
        <v>18</v>
      </c>
      <c r="H7" s="13">
        <f>C7+D7+E7+F7+G7</f>
        <v>71</v>
      </c>
      <c r="I7" s="42"/>
      <c r="J7" s="13">
        <f aca="true" t="shared" si="0" ref="J7:J44">H7</f>
        <v>71</v>
      </c>
      <c r="K7" s="13">
        <v>2</v>
      </c>
      <c r="L7" s="14">
        <f>H7/95</f>
        <v>0.7473684210526316</v>
      </c>
      <c r="M7" s="43" t="s">
        <v>386</v>
      </c>
      <c r="N7" s="16" t="s">
        <v>298</v>
      </c>
      <c r="O7" s="16" t="s">
        <v>299</v>
      </c>
      <c r="P7" s="16" t="s">
        <v>300</v>
      </c>
      <c r="Q7" s="16" t="s">
        <v>301</v>
      </c>
      <c r="R7" s="57">
        <v>7</v>
      </c>
    </row>
    <row r="8" spans="1:18" s="3" customFormat="1" ht="18.75">
      <c r="A8" s="13">
        <v>3</v>
      </c>
      <c r="B8" s="11" t="s">
        <v>90</v>
      </c>
      <c r="C8" s="13">
        <v>15</v>
      </c>
      <c r="D8" s="13">
        <v>14</v>
      </c>
      <c r="E8" s="13">
        <v>13</v>
      </c>
      <c r="F8" s="13">
        <v>9</v>
      </c>
      <c r="G8" s="13">
        <v>19</v>
      </c>
      <c r="H8" s="13">
        <f>C8+D8+E8+F8+G8</f>
        <v>70</v>
      </c>
      <c r="I8" s="42"/>
      <c r="J8" s="13">
        <f t="shared" si="0"/>
        <v>70</v>
      </c>
      <c r="K8" s="13">
        <v>3</v>
      </c>
      <c r="L8" s="14">
        <f>H8/95</f>
        <v>0.7368421052631579</v>
      </c>
      <c r="M8" s="43" t="s">
        <v>386</v>
      </c>
      <c r="N8" s="16" t="s">
        <v>265</v>
      </c>
      <c r="O8" s="16" t="s">
        <v>295</v>
      </c>
      <c r="P8" s="16" t="s">
        <v>296</v>
      </c>
      <c r="Q8" s="16" t="s">
        <v>297</v>
      </c>
      <c r="R8" s="57">
        <v>7</v>
      </c>
    </row>
    <row r="9" spans="1:18" s="3" customFormat="1" ht="18.75">
      <c r="A9" s="13">
        <v>4</v>
      </c>
      <c r="B9" s="11" t="s">
        <v>104</v>
      </c>
      <c r="C9" s="13">
        <v>15</v>
      </c>
      <c r="D9" s="13">
        <v>6</v>
      </c>
      <c r="E9" s="13">
        <v>12</v>
      </c>
      <c r="F9" s="13">
        <v>12</v>
      </c>
      <c r="G9" s="13">
        <v>13</v>
      </c>
      <c r="H9" s="13">
        <f>C9+D9+E9+F9+G9</f>
        <v>58</v>
      </c>
      <c r="I9" s="42"/>
      <c r="J9" s="13">
        <f t="shared" si="0"/>
        <v>58</v>
      </c>
      <c r="K9" s="13">
        <v>4</v>
      </c>
      <c r="L9" s="14">
        <f>H9/95</f>
        <v>0.6105263157894737</v>
      </c>
      <c r="M9" s="43" t="s">
        <v>386</v>
      </c>
      <c r="N9" s="16" t="s">
        <v>330</v>
      </c>
      <c r="O9" s="16" t="s">
        <v>167</v>
      </c>
      <c r="P9" s="16" t="s">
        <v>131</v>
      </c>
      <c r="Q9" s="16" t="s">
        <v>309</v>
      </c>
      <c r="R9" s="57">
        <v>7</v>
      </c>
    </row>
    <row r="10" spans="1:18" s="3" customFormat="1" ht="18.75">
      <c r="A10" s="13">
        <v>5</v>
      </c>
      <c r="B10" s="11" t="s">
        <v>96</v>
      </c>
      <c r="C10" s="13">
        <v>15</v>
      </c>
      <c r="D10" s="13">
        <v>14</v>
      </c>
      <c r="E10" s="13">
        <v>14</v>
      </c>
      <c r="F10" s="13">
        <v>11</v>
      </c>
      <c r="G10" s="13">
        <v>1</v>
      </c>
      <c r="H10" s="13">
        <f>C10+D10+E10+F10+G10</f>
        <v>55</v>
      </c>
      <c r="I10" s="42"/>
      <c r="J10" s="13">
        <f t="shared" si="0"/>
        <v>55</v>
      </c>
      <c r="K10" s="13">
        <v>5</v>
      </c>
      <c r="L10" s="14">
        <f>H10/95</f>
        <v>0.5789473684210527</v>
      </c>
      <c r="M10" s="43" t="s">
        <v>386</v>
      </c>
      <c r="N10" s="16" t="s">
        <v>310</v>
      </c>
      <c r="O10" s="16" t="s">
        <v>194</v>
      </c>
      <c r="P10" s="16" t="s">
        <v>311</v>
      </c>
      <c r="Q10" s="16" t="s">
        <v>308</v>
      </c>
      <c r="R10" s="57">
        <v>7</v>
      </c>
    </row>
    <row r="11" spans="1:18" s="3" customFormat="1" ht="18.75">
      <c r="A11" s="13">
        <v>6</v>
      </c>
      <c r="B11" s="11" t="s">
        <v>94</v>
      </c>
      <c r="C11" s="13">
        <v>12</v>
      </c>
      <c r="D11" s="13">
        <v>8</v>
      </c>
      <c r="E11" s="13">
        <v>9</v>
      </c>
      <c r="F11" s="13">
        <v>8</v>
      </c>
      <c r="G11" s="13">
        <v>17</v>
      </c>
      <c r="H11" s="13">
        <f>C11+D11+E11+F11+G11</f>
        <v>54</v>
      </c>
      <c r="I11" s="42"/>
      <c r="J11" s="13">
        <f t="shared" si="0"/>
        <v>54</v>
      </c>
      <c r="K11" s="13">
        <v>6</v>
      </c>
      <c r="L11" s="14">
        <f>H11/95</f>
        <v>0.5684210526315789</v>
      </c>
      <c r="M11" s="43" t="s">
        <v>386</v>
      </c>
      <c r="N11" s="16" t="s">
        <v>306</v>
      </c>
      <c r="O11" s="16" t="s">
        <v>185</v>
      </c>
      <c r="P11" s="16" t="s">
        <v>307</v>
      </c>
      <c r="Q11" s="16" t="s">
        <v>308</v>
      </c>
      <c r="R11" s="57">
        <v>7</v>
      </c>
    </row>
    <row r="12" spans="1:18" s="3" customFormat="1" ht="18.75">
      <c r="A12" s="13">
        <v>7</v>
      </c>
      <c r="B12" s="11" t="s">
        <v>103</v>
      </c>
      <c r="C12" s="13">
        <v>12</v>
      </c>
      <c r="D12" s="13">
        <v>3</v>
      </c>
      <c r="E12" s="13">
        <v>6</v>
      </c>
      <c r="F12" s="13">
        <v>10</v>
      </c>
      <c r="G12" s="13">
        <v>16</v>
      </c>
      <c r="H12" s="13">
        <f>C12+D12+E12+F12+G12</f>
        <v>47</v>
      </c>
      <c r="I12" s="42"/>
      <c r="J12" s="13">
        <f t="shared" si="0"/>
        <v>47</v>
      </c>
      <c r="K12" s="13">
        <v>7</v>
      </c>
      <c r="L12" s="14">
        <f>H12/95</f>
        <v>0.49473684210526314</v>
      </c>
      <c r="M12" s="43" t="s">
        <v>386</v>
      </c>
      <c r="N12" s="16" t="s">
        <v>328</v>
      </c>
      <c r="O12" s="16" t="s">
        <v>329</v>
      </c>
      <c r="P12" s="16" t="s">
        <v>271</v>
      </c>
      <c r="Q12" s="16" t="s">
        <v>297</v>
      </c>
      <c r="R12" s="57">
        <v>7</v>
      </c>
    </row>
    <row r="13" spans="1:18" s="3" customFormat="1" ht="18.75">
      <c r="A13" s="24">
        <v>8</v>
      </c>
      <c r="B13" s="22" t="s">
        <v>97</v>
      </c>
      <c r="C13" s="24">
        <v>15</v>
      </c>
      <c r="D13" s="24">
        <v>10</v>
      </c>
      <c r="E13" s="24">
        <v>10</v>
      </c>
      <c r="F13" s="24">
        <v>7</v>
      </c>
      <c r="G13" s="24">
        <v>3</v>
      </c>
      <c r="H13" s="24">
        <f>C13+D13+E13+F13+G13</f>
        <v>45</v>
      </c>
      <c r="I13" s="42"/>
      <c r="J13" s="24">
        <f t="shared" si="0"/>
        <v>45</v>
      </c>
      <c r="K13" s="24">
        <v>8</v>
      </c>
      <c r="L13" s="25">
        <f>H13/95</f>
        <v>0.47368421052631576</v>
      </c>
      <c r="M13" s="44" t="s">
        <v>387</v>
      </c>
      <c r="N13" s="27" t="s">
        <v>312</v>
      </c>
      <c r="O13" s="27" t="s">
        <v>233</v>
      </c>
      <c r="P13" s="27" t="s">
        <v>313</v>
      </c>
      <c r="Q13" s="27" t="s">
        <v>304</v>
      </c>
      <c r="R13" s="45">
        <v>7</v>
      </c>
    </row>
    <row r="14" spans="1:18" s="3" customFormat="1" ht="18.75">
      <c r="A14" s="24">
        <v>9</v>
      </c>
      <c r="B14" s="22" t="s">
        <v>99</v>
      </c>
      <c r="C14" s="24">
        <v>13</v>
      </c>
      <c r="D14" s="24">
        <v>5</v>
      </c>
      <c r="E14" s="24">
        <v>8</v>
      </c>
      <c r="F14" s="24">
        <v>10</v>
      </c>
      <c r="G14" s="24">
        <v>8</v>
      </c>
      <c r="H14" s="24">
        <f>C14+D14+E14+F14+G14</f>
        <v>44</v>
      </c>
      <c r="I14" s="42"/>
      <c r="J14" s="24">
        <f t="shared" si="0"/>
        <v>44</v>
      </c>
      <c r="K14" s="24">
        <v>9</v>
      </c>
      <c r="L14" s="25">
        <f>H14/95</f>
        <v>0.4631578947368421</v>
      </c>
      <c r="M14" s="44" t="s">
        <v>387</v>
      </c>
      <c r="N14" s="27" t="s">
        <v>316</v>
      </c>
      <c r="O14" s="27" t="s">
        <v>317</v>
      </c>
      <c r="P14" s="27" t="s">
        <v>318</v>
      </c>
      <c r="Q14" s="27" t="s">
        <v>319</v>
      </c>
      <c r="R14" s="45">
        <v>7</v>
      </c>
    </row>
    <row r="15" spans="1:18" s="3" customFormat="1" ht="18.75">
      <c r="A15" s="24">
        <v>10</v>
      </c>
      <c r="B15" s="22" t="s">
        <v>106</v>
      </c>
      <c r="C15" s="24">
        <v>12</v>
      </c>
      <c r="D15" s="24">
        <v>8</v>
      </c>
      <c r="E15" s="24">
        <v>5</v>
      </c>
      <c r="F15" s="24">
        <v>9</v>
      </c>
      <c r="G15" s="24">
        <v>10</v>
      </c>
      <c r="H15" s="24">
        <f>C15+D15+E15+F15+G15</f>
        <v>44</v>
      </c>
      <c r="I15" s="42"/>
      <c r="J15" s="24">
        <f t="shared" si="0"/>
        <v>44</v>
      </c>
      <c r="K15" s="24">
        <v>9</v>
      </c>
      <c r="L15" s="25">
        <f>H15/95</f>
        <v>0.4631578947368421</v>
      </c>
      <c r="M15" s="44" t="s">
        <v>387</v>
      </c>
      <c r="N15" s="27" t="s">
        <v>333</v>
      </c>
      <c r="O15" s="27" t="s">
        <v>275</v>
      </c>
      <c r="P15" s="27" t="s">
        <v>334</v>
      </c>
      <c r="Q15" s="27" t="s">
        <v>315</v>
      </c>
      <c r="R15" s="45">
        <v>7</v>
      </c>
    </row>
    <row r="16" spans="1:18" s="3" customFormat="1" ht="18.75">
      <c r="A16" s="24">
        <v>11</v>
      </c>
      <c r="B16" s="22" t="s">
        <v>95</v>
      </c>
      <c r="C16" s="24">
        <v>9</v>
      </c>
      <c r="D16" s="24">
        <v>4</v>
      </c>
      <c r="E16" s="24">
        <v>10</v>
      </c>
      <c r="F16" s="24">
        <v>9</v>
      </c>
      <c r="G16" s="24">
        <v>4</v>
      </c>
      <c r="H16" s="24">
        <f>C16+D16+E16+F16+G16</f>
        <v>36</v>
      </c>
      <c r="I16" s="42"/>
      <c r="J16" s="24">
        <f t="shared" si="0"/>
        <v>36</v>
      </c>
      <c r="K16" s="24">
        <v>10</v>
      </c>
      <c r="L16" s="25">
        <f>H16/95</f>
        <v>0.37894736842105264</v>
      </c>
      <c r="M16" s="44" t="s">
        <v>387</v>
      </c>
      <c r="N16" s="27" t="s">
        <v>284</v>
      </c>
      <c r="O16" s="27" t="s">
        <v>205</v>
      </c>
      <c r="P16" s="27" t="s">
        <v>148</v>
      </c>
      <c r="Q16" s="27" t="s">
        <v>309</v>
      </c>
      <c r="R16" s="45">
        <v>7</v>
      </c>
    </row>
    <row r="17" spans="1:18" s="3" customFormat="1" ht="18.75">
      <c r="A17" s="24">
        <v>12</v>
      </c>
      <c r="B17" s="22" t="s">
        <v>100</v>
      </c>
      <c r="C17" s="24">
        <v>12</v>
      </c>
      <c r="D17" s="24">
        <v>3</v>
      </c>
      <c r="E17" s="24">
        <v>6</v>
      </c>
      <c r="F17" s="24">
        <v>10</v>
      </c>
      <c r="G17" s="24">
        <v>1</v>
      </c>
      <c r="H17" s="24">
        <f>C17+D17+E17+F17+G17</f>
        <v>32</v>
      </c>
      <c r="I17" s="42"/>
      <c r="J17" s="24">
        <f t="shared" si="0"/>
        <v>32</v>
      </c>
      <c r="K17" s="24">
        <v>11</v>
      </c>
      <c r="L17" s="25">
        <f>H17/95</f>
        <v>0.3368421052631579</v>
      </c>
      <c r="M17" s="44" t="s">
        <v>387</v>
      </c>
      <c r="N17" s="27" t="s">
        <v>320</v>
      </c>
      <c r="O17" s="27" t="s">
        <v>226</v>
      </c>
      <c r="P17" s="27" t="s">
        <v>321</v>
      </c>
      <c r="Q17" s="27" t="s">
        <v>322</v>
      </c>
      <c r="R17" s="45">
        <v>7</v>
      </c>
    </row>
    <row r="18" spans="1:18" s="3" customFormat="1" ht="18.75">
      <c r="A18" s="24">
        <v>13</v>
      </c>
      <c r="B18" s="22" t="s">
        <v>101</v>
      </c>
      <c r="C18" s="24">
        <v>10</v>
      </c>
      <c r="D18" s="24">
        <v>5</v>
      </c>
      <c r="E18" s="24">
        <v>7</v>
      </c>
      <c r="F18" s="24">
        <v>7</v>
      </c>
      <c r="G18" s="24">
        <v>2</v>
      </c>
      <c r="H18" s="24">
        <f>C18+D18+E18+F18+G18</f>
        <v>31</v>
      </c>
      <c r="I18" s="42"/>
      <c r="J18" s="24">
        <f t="shared" si="0"/>
        <v>31</v>
      </c>
      <c r="K18" s="24">
        <v>12</v>
      </c>
      <c r="L18" s="25">
        <f>H18/95</f>
        <v>0.3263157894736842</v>
      </c>
      <c r="M18" s="44" t="s">
        <v>387</v>
      </c>
      <c r="N18" s="27" t="s">
        <v>323</v>
      </c>
      <c r="O18" s="27" t="s">
        <v>324</v>
      </c>
      <c r="P18" s="27" t="s">
        <v>250</v>
      </c>
      <c r="Q18" s="27" t="s">
        <v>309</v>
      </c>
      <c r="R18" s="45">
        <v>7</v>
      </c>
    </row>
    <row r="19" spans="1:18" s="3" customFormat="1" ht="18.75">
      <c r="A19" s="24">
        <v>14</v>
      </c>
      <c r="B19" s="22" t="s">
        <v>98</v>
      </c>
      <c r="C19" s="24">
        <v>11</v>
      </c>
      <c r="D19" s="24">
        <v>4</v>
      </c>
      <c r="E19" s="24">
        <v>5</v>
      </c>
      <c r="F19" s="24">
        <v>9</v>
      </c>
      <c r="G19" s="24">
        <v>1</v>
      </c>
      <c r="H19" s="24">
        <f>C19+D19+E19+F19+G19</f>
        <v>30</v>
      </c>
      <c r="I19" s="42"/>
      <c r="J19" s="24">
        <f t="shared" si="0"/>
        <v>30</v>
      </c>
      <c r="K19" s="24">
        <v>13</v>
      </c>
      <c r="L19" s="25">
        <f>H19/95</f>
        <v>0.3157894736842105</v>
      </c>
      <c r="M19" s="44" t="s">
        <v>387</v>
      </c>
      <c r="N19" s="27" t="s">
        <v>314</v>
      </c>
      <c r="O19" s="27" t="s">
        <v>233</v>
      </c>
      <c r="P19" s="27" t="s">
        <v>183</v>
      </c>
      <c r="Q19" s="27" t="s">
        <v>315</v>
      </c>
      <c r="R19" s="45">
        <v>7</v>
      </c>
    </row>
    <row r="20" spans="1:18" s="3" customFormat="1" ht="18.75">
      <c r="A20" s="24">
        <v>15</v>
      </c>
      <c r="B20" s="22" t="s">
        <v>105</v>
      </c>
      <c r="C20" s="24">
        <v>10</v>
      </c>
      <c r="D20" s="24">
        <v>2</v>
      </c>
      <c r="E20" s="24">
        <v>6</v>
      </c>
      <c r="F20" s="24">
        <v>6</v>
      </c>
      <c r="G20" s="24">
        <v>2</v>
      </c>
      <c r="H20" s="24">
        <f>C20+D20+E20+F20+G20</f>
        <v>26</v>
      </c>
      <c r="I20" s="42"/>
      <c r="J20" s="24">
        <f t="shared" si="0"/>
        <v>26</v>
      </c>
      <c r="K20" s="24">
        <v>14</v>
      </c>
      <c r="L20" s="25">
        <f>H20/95</f>
        <v>0.2736842105263158</v>
      </c>
      <c r="M20" s="44" t="s">
        <v>387</v>
      </c>
      <c r="N20" s="27" t="s">
        <v>331</v>
      </c>
      <c r="O20" s="27" t="s">
        <v>210</v>
      </c>
      <c r="P20" s="27" t="s">
        <v>332</v>
      </c>
      <c r="Q20" s="27" t="s">
        <v>304</v>
      </c>
      <c r="R20" s="45">
        <v>7</v>
      </c>
    </row>
    <row r="21" spans="1:18" s="3" customFormat="1" ht="18.75">
      <c r="A21" s="24">
        <v>16</v>
      </c>
      <c r="B21" s="22" t="s">
        <v>92</v>
      </c>
      <c r="C21" s="24">
        <v>9</v>
      </c>
      <c r="D21" s="24">
        <v>0</v>
      </c>
      <c r="E21" s="24">
        <v>4</v>
      </c>
      <c r="F21" s="24">
        <v>4</v>
      </c>
      <c r="G21" s="24">
        <v>2</v>
      </c>
      <c r="H21" s="24">
        <f>C21+D21+E21+F21+G21</f>
        <v>19</v>
      </c>
      <c r="I21" s="42"/>
      <c r="J21" s="24">
        <f t="shared" si="0"/>
        <v>19</v>
      </c>
      <c r="K21" s="24">
        <v>15</v>
      </c>
      <c r="L21" s="25">
        <f>H21/95</f>
        <v>0.2</v>
      </c>
      <c r="M21" s="44" t="s">
        <v>387</v>
      </c>
      <c r="N21" s="27" t="s">
        <v>302</v>
      </c>
      <c r="O21" s="27" t="s">
        <v>291</v>
      </c>
      <c r="P21" s="27" t="s">
        <v>303</v>
      </c>
      <c r="Q21" s="27" t="s">
        <v>304</v>
      </c>
      <c r="R21" s="45">
        <v>7</v>
      </c>
    </row>
    <row r="22" spans="1:18" s="3" customFormat="1" ht="18.75">
      <c r="A22" s="24">
        <v>17</v>
      </c>
      <c r="B22" s="22" t="s">
        <v>93</v>
      </c>
      <c r="C22" s="24">
        <v>8</v>
      </c>
      <c r="D22" s="24">
        <v>0</v>
      </c>
      <c r="E22" s="24">
        <v>4</v>
      </c>
      <c r="F22" s="24">
        <v>3</v>
      </c>
      <c r="G22" s="24">
        <v>0</v>
      </c>
      <c r="H22" s="24">
        <f>C22+D22+E22+F22+G22</f>
        <v>15</v>
      </c>
      <c r="I22" s="42"/>
      <c r="J22" s="24">
        <f t="shared" si="0"/>
        <v>15</v>
      </c>
      <c r="K22" s="24">
        <v>16</v>
      </c>
      <c r="L22" s="25">
        <f>H22/95</f>
        <v>0.15789473684210525</v>
      </c>
      <c r="M22" s="44" t="s">
        <v>387</v>
      </c>
      <c r="N22" s="27" t="s">
        <v>305</v>
      </c>
      <c r="O22" s="27" t="s">
        <v>194</v>
      </c>
      <c r="P22" s="27" t="s">
        <v>203</v>
      </c>
      <c r="Q22" s="27" t="s">
        <v>304</v>
      </c>
      <c r="R22" s="45">
        <v>7</v>
      </c>
    </row>
    <row r="23" spans="1:18" s="3" customFormat="1" ht="18.75">
      <c r="A23" s="13">
        <v>1</v>
      </c>
      <c r="B23" s="11" t="s">
        <v>116</v>
      </c>
      <c r="C23" s="13">
        <v>15</v>
      </c>
      <c r="D23" s="13">
        <v>18</v>
      </c>
      <c r="E23" s="13">
        <v>19</v>
      </c>
      <c r="F23" s="13">
        <v>15</v>
      </c>
      <c r="G23" s="13">
        <v>19</v>
      </c>
      <c r="H23" s="13">
        <f>C23+D23+E23+F23+G23</f>
        <v>86</v>
      </c>
      <c r="I23" s="42"/>
      <c r="J23" s="13">
        <f t="shared" si="0"/>
        <v>86</v>
      </c>
      <c r="K23" s="13">
        <v>1</v>
      </c>
      <c r="L23" s="14">
        <f>H23/95</f>
        <v>0.9052631578947369</v>
      </c>
      <c r="M23" s="43" t="s">
        <v>385</v>
      </c>
      <c r="N23" s="16" t="s">
        <v>357</v>
      </c>
      <c r="O23" s="16" t="s">
        <v>194</v>
      </c>
      <c r="P23" s="16" t="s">
        <v>148</v>
      </c>
      <c r="Q23" s="16" t="s">
        <v>304</v>
      </c>
      <c r="R23" s="58">
        <v>8</v>
      </c>
    </row>
    <row r="24" spans="1:18" s="3" customFormat="1" ht="18.75">
      <c r="A24" s="13">
        <v>2</v>
      </c>
      <c r="B24" s="11" t="s">
        <v>117</v>
      </c>
      <c r="C24" s="13">
        <v>14</v>
      </c>
      <c r="D24" s="13">
        <v>18</v>
      </c>
      <c r="E24" s="13">
        <v>18</v>
      </c>
      <c r="F24" s="13">
        <v>13</v>
      </c>
      <c r="G24" s="13">
        <v>18</v>
      </c>
      <c r="H24" s="13">
        <f>C24+D24+E24+F24+G24</f>
        <v>81</v>
      </c>
      <c r="I24" s="42"/>
      <c r="J24" s="13">
        <f t="shared" si="0"/>
        <v>81</v>
      </c>
      <c r="K24" s="13">
        <v>2</v>
      </c>
      <c r="L24" s="14">
        <f>H24/95</f>
        <v>0.8526315789473684</v>
      </c>
      <c r="M24" s="43" t="s">
        <v>386</v>
      </c>
      <c r="N24" s="16" t="s">
        <v>358</v>
      </c>
      <c r="O24" s="16" t="s">
        <v>359</v>
      </c>
      <c r="P24" s="16" t="s">
        <v>148</v>
      </c>
      <c r="Q24" s="16" t="s">
        <v>315</v>
      </c>
      <c r="R24" s="58">
        <v>8</v>
      </c>
    </row>
    <row r="25" spans="1:18" s="3" customFormat="1" ht="18.75">
      <c r="A25" s="13">
        <v>3</v>
      </c>
      <c r="B25" s="11" t="s">
        <v>108</v>
      </c>
      <c r="C25" s="13">
        <v>15</v>
      </c>
      <c r="D25" s="13">
        <v>15</v>
      </c>
      <c r="E25" s="13">
        <v>17</v>
      </c>
      <c r="F25" s="13">
        <v>12</v>
      </c>
      <c r="G25" s="13">
        <v>11</v>
      </c>
      <c r="H25" s="13">
        <f>C25+D25+E25+F25+G25</f>
        <v>70</v>
      </c>
      <c r="I25" s="42"/>
      <c r="J25" s="13">
        <f t="shared" si="0"/>
        <v>70</v>
      </c>
      <c r="K25" s="13">
        <v>3</v>
      </c>
      <c r="L25" s="14">
        <f>H25/95</f>
        <v>0.7368421052631579</v>
      </c>
      <c r="M25" s="43" t="s">
        <v>386</v>
      </c>
      <c r="N25" s="16" t="s">
        <v>337</v>
      </c>
      <c r="O25" s="16" t="s">
        <v>338</v>
      </c>
      <c r="P25" s="16" t="s">
        <v>339</v>
      </c>
      <c r="Q25" s="16" t="s">
        <v>315</v>
      </c>
      <c r="R25" s="58">
        <v>8</v>
      </c>
    </row>
    <row r="26" spans="1:18" s="3" customFormat="1" ht="18.75">
      <c r="A26" s="13">
        <v>4</v>
      </c>
      <c r="B26" s="11" t="s">
        <v>118</v>
      </c>
      <c r="C26" s="13">
        <v>14</v>
      </c>
      <c r="D26" s="13">
        <v>16</v>
      </c>
      <c r="E26" s="13">
        <v>15</v>
      </c>
      <c r="F26" s="13">
        <v>8</v>
      </c>
      <c r="G26" s="13">
        <v>17</v>
      </c>
      <c r="H26" s="13">
        <f>C26+D26+E26+F26+G26</f>
        <v>70</v>
      </c>
      <c r="I26" s="42"/>
      <c r="J26" s="13">
        <f t="shared" si="0"/>
        <v>70</v>
      </c>
      <c r="K26" s="13">
        <v>3</v>
      </c>
      <c r="L26" s="14">
        <f>H26/95</f>
        <v>0.7368421052631579</v>
      </c>
      <c r="M26" s="43" t="s">
        <v>386</v>
      </c>
      <c r="N26" s="16" t="s">
        <v>360</v>
      </c>
      <c r="O26" s="16" t="s">
        <v>361</v>
      </c>
      <c r="P26" s="16" t="s">
        <v>313</v>
      </c>
      <c r="Q26" s="16" t="s">
        <v>315</v>
      </c>
      <c r="R26" s="58">
        <v>8</v>
      </c>
    </row>
    <row r="27" spans="1:18" s="3" customFormat="1" ht="18.75">
      <c r="A27" s="13">
        <v>5</v>
      </c>
      <c r="B27" s="11" t="s">
        <v>128</v>
      </c>
      <c r="C27" s="13">
        <v>15</v>
      </c>
      <c r="D27" s="13">
        <v>13</v>
      </c>
      <c r="E27" s="13">
        <v>15</v>
      </c>
      <c r="F27" s="13">
        <v>9</v>
      </c>
      <c r="G27" s="13">
        <v>17</v>
      </c>
      <c r="H27" s="13">
        <f>C27+D27+E27+F27+G27</f>
        <v>69</v>
      </c>
      <c r="I27" s="42"/>
      <c r="J27" s="13">
        <f t="shared" si="0"/>
        <v>69</v>
      </c>
      <c r="K27" s="13">
        <v>4</v>
      </c>
      <c r="L27" s="14">
        <f>H27/95</f>
        <v>0.7263157894736842</v>
      </c>
      <c r="M27" s="43" t="s">
        <v>386</v>
      </c>
      <c r="N27" s="16" t="s">
        <v>382</v>
      </c>
      <c r="O27" s="16" t="s">
        <v>383</v>
      </c>
      <c r="P27" s="16" t="s">
        <v>384</v>
      </c>
      <c r="Q27" s="16" t="s">
        <v>308</v>
      </c>
      <c r="R27" s="58">
        <v>8</v>
      </c>
    </row>
    <row r="28" spans="1:18" s="3" customFormat="1" ht="18.75">
      <c r="A28" s="13">
        <v>6</v>
      </c>
      <c r="B28" s="11" t="s">
        <v>109</v>
      </c>
      <c r="C28" s="13">
        <v>14</v>
      </c>
      <c r="D28" s="13">
        <v>10</v>
      </c>
      <c r="E28" s="13">
        <v>13</v>
      </c>
      <c r="F28" s="13">
        <v>12</v>
      </c>
      <c r="G28" s="13">
        <v>13</v>
      </c>
      <c r="H28" s="13">
        <f>C28+D28+E28+F28+G28</f>
        <v>62</v>
      </c>
      <c r="I28" s="42"/>
      <c r="J28" s="13">
        <f t="shared" si="0"/>
        <v>62</v>
      </c>
      <c r="K28" s="13">
        <v>5</v>
      </c>
      <c r="L28" s="14">
        <f>H28/95</f>
        <v>0.6526315789473685</v>
      </c>
      <c r="M28" s="43" t="s">
        <v>386</v>
      </c>
      <c r="N28" s="16" t="s">
        <v>340</v>
      </c>
      <c r="O28" s="16" t="s">
        <v>341</v>
      </c>
      <c r="P28" s="16" t="s">
        <v>148</v>
      </c>
      <c r="Q28" s="16" t="s">
        <v>308</v>
      </c>
      <c r="R28" s="58">
        <v>8</v>
      </c>
    </row>
    <row r="29" spans="1:18" s="3" customFormat="1" ht="18.75">
      <c r="A29" s="13">
        <v>7</v>
      </c>
      <c r="B29" s="11" t="s">
        <v>115</v>
      </c>
      <c r="C29" s="13">
        <v>15</v>
      </c>
      <c r="D29" s="13">
        <v>11</v>
      </c>
      <c r="E29" s="13">
        <v>14</v>
      </c>
      <c r="F29" s="13">
        <v>6</v>
      </c>
      <c r="G29" s="13">
        <v>16</v>
      </c>
      <c r="H29" s="13">
        <f>C29+D29+E29+F29+G29</f>
        <v>62</v>
      </c>
      <c r="I29" s="42"/>
      <c r="J29" s="13">
        <f t="shared" si="0"/>
        <v>62</v>
      </c>
      <c r="K29" s="13">
        <v>5</v>
      </c>
      <c r="L29" s="14">
        <f>H29/95</f>
        <v>0.6526315789473685</v>
      </c>
      <c r="M29" s="43" t="s">
        <v>386</v>
      </c>
      <c r="N29" s="16" t="s">
        <v>143</v>
      </c>
      <c r="O29" s="16" t="s">
        <v>355</v>
      </c>
      <c r="P29" s="16" t="s">
        <v>356</v>
      </c>
      <c r="Q29" s="16" t="s">
        <v>315</v>
      </c>
      <c r="R29" s="58">
        <v>8</v>
      </c>
    </row>
    <row r="30" spans="1:18" s="3" customFormat="1" ht="18.75">
      <c r="A30" s="13">
        <v>8</v>
      </c>
      <c r="B30" s="11" t="s">
        <v>110</v>
      </c>
      <c r="C30" s="13">
        <v>14</v>
      </c>
      <c r="D30" s="13">
        <v>10</v>
      </c>
      <c r="E30" s="13">
        <v>12</v>
      </c>
      <c r="F30" s="13">
        <v>9</v>
      </c>
      <c r="G30" s="13">
        <v>16</v>
      </c>
      <c r="H30" s="13">
        <f>C30+D30+E30+F30+G30</f>
        <v>61</v>
      </c>
      <c r="I30" s="42"/>
      <c r="J30" s="13">
        <f t="shared" si="0"/>
        <v>61</v>
      </c>
      <c r="K30" s="13">
        <v>6</v>
      </c>
      <c r="L30" s="14">
        <f>H30/95</f>
        <v>0.6421052631578947</v>
      </c>
      <c r="M30" s="43" t="s">
        <v>386</v>
      </c>
      <c r="N30" s="16" t="s">
        <v>342</v>
      </c>
      <c r="O30" s="16" t="s">
        <v>343</v>
      </c>
      <c r="P30" s="16" t="s">
        <v>183</v>
      </c>
      <c r="Q30" s="16" t="s">
        <v>308</v>
      </c>
      <c r="R30" s="58">
        <v>8</v>
      </c>
    </row>
    <row r="31" spans="1:18" s="3" customFormat="1" ht="18.75">
      <c r="A31" s="13">
        <v>9</v>
      </c>
      <c r="B31" s="11" t="s">
        <v>126</v>
      </c>
      <c r="C31" s="13">
        <v>14</v>
      </c>
      <c r="D31" s="13">
        <v>13</v>
      </c>
      <c r="E31" s="13">
        <v>14</v>
      </c>
      <c r="F31" s="13">
        <v>8</v>
      </c>
      <c r="G31" s="13">
        <v>7</v>
      </c>
      <c r="H31" s="13">
        <f>C31+D31+E31+F31+G31</f>
        <v>56</v>
      </c>
      <c r="I31" s="42"/>
      <c r="J31" s="13">
        <f t="shared" si="0"/>
        <v>56</v>
      </c>
      <c r="K31" s="13">
        <v>7</v>
      </c>
      <c r="L31" s="14">
        <f>H31/95</f>
        <v>0.5894736842105263</v>
      </c>
      <c r="M31" s="43" t="s">
        <v>386</v>
      </c>
      <c r="N31" s="16" t="s">
        <v>377</v>
      </c>
      <c r="O31" s="16" t="s">
        <v>194</v>
      </c>
      <c r="P31" s="16" t="s">
        <v>378</v>
      </c>
      <c r="Q31" s="16" t="s">
        <v>379</v>
      </c>
      <c r="R31" s="58">
        <v>8</v>
      </c>
    </row>
    <row r="32" spans="1:18" s="3" customFormat="1" ht="18.75">
      <c r="A32" s="24">
        <v>10</v>
      </c>
      <c r="B32" s="22" t="s">
        <v>111</v>
      </c>
      <c r="C32" s="24">
        <v>14</v>
      </c>
      <c r="D32" s="24">
        <v>6</v>
      </c>
      <c r="E32" s="24">
        <v>14</v>
      </c>
      <c r="F32" s="24">
        <v>11</v>
      </c>
      <c r="G32" s="24">
        <v>8</v>
      </c>
      <c r="H32" s="24">
        <f>C32+D32+E32+F32+G32</f>
        <v>53</v>
      </c>
      <c r="I32" s="42"/>
      <c r="J32" s="24">
        <f t="shared" si="0"/>
        <v>53</v>
      </c>
      <c r="K32" s="24">
        <v>8</v>
      </c>
      <c r="L32" s="25">
        <f>H32/95</f>
        <v>0.5578947368421052</v>
      </c>
      <c r="M32" s="44" t="s">
        <v>387</v>
      </c>
      <c r="N32" s="27" t="s">
        <v>344</v>
      </c>
      <c r="O32" s="27" t="s">
        <v>345</v>
      </c>
      <c r="P32" s="27" t="s">
        <v>346</v>
      </c>
      <c r="Q32" s="27" t="s">
        <v>315</v>
      </c>
      <c r="R32" s="59">
        <v>8</v>
      </c>
    </row>
    <row r="33" spans="1:18" s="3" customFormat="1" ht="18.75">
      <c r="A33" s="24">
        <v>11</v>
      </c>
      <c r="B33" s="22" t="s">
        <v>124</v>
      </c>
      <c r="C33" s="24">
        <v>11</v>
      </c>
      <c r="D33" s="24">
        <v>8</v>
      </c>
      <c r="E33" s="24">
        <v>9</v>
      </c>
      <c r="F33" s="24">
        <v>10</v>
      </c>
      <c r="G33" s="24">
        <v>12</v>
      </c>
      <c r="H33" s="24">
        <f>C33+D33+E33+F33+G33</f>
        <v>50</v>
      </c>
      <c r="I33" s="42"/>
      <c r="J33" s="24">
        <f t="shared" si="0"/>
        <v>50</v>
      </c>
      <c r="K33" s="24">
        <v>9</v>
      </c>
      <c r="L33" s="25">
        <f>H33/95</f>
        <v>0.5263157894736842</v>
      </c>
      <c r="M33" s="44" t="s">
        <v>387</v>
      </c>
      <c r="N33" s="27" t="s">
        <v>371</v>
      </c>
      <c r="O33" s="27" t="s">
        <v>202</v>
      </c>
      <c r="P33" s="27" t="s">
        <v>372</v>
      </c>
      <c r="Q33" s="27" t="s">
        <v>373</v>
      </c>
      <c r="R33" s="59">
        <v>8</v>
      </c>
    </row>
    <row r="34" spans="1:18" s="3" customFormat="1" ht="18.75">
      <c r="A34" s="24">
        <v>12</v>
      </c>
      <c r="B34" s="22" t="s">
        <v>121</v>
      </c>
      <c r="C34" s="24">
        <v>13</v>
      </c>
      <c r="D34" s="24">
        <v>9</v>
      </c>
      <c r="E34" s="24">
        <v>10</v>
      </c>
      <c r="F34" s="24">
        <v>7</v>
      </c>
      <c r="G34" s="24">
        <v>8</v>
      </c>
      <c r="H34" s="24">
        <f>C34+D34+E34+F34+G34</f>
        <v>47</v>
      </c>
      <c r="I34" s="42"/>
      <c r="J34" s="24">
        <f t="shared" si="0"/>
        <v>47</v>
      </c>
      <c r="K34" s="24">
        <v>10</v>
      </c>
      <c r="L34" s="25">
        <f>H34/95</f>
        <v>0.49473684210526314</v>
      </c>
      <c r="M34" s="44" t="s">
        <v>387</v>
      </c>
      <c r="N34" s="27" t="s">
        <v>366</v>
      </c>
      <c r="O34" s="27" t="s">
        <v>247</v>
      </c>
      <c r="P34" s="27" t="s">
        <v>367</v>
      </c>
      <c r="Q34" s="27" t="s">
        <v>301</v>
      </c>
      <c r="R34" s="59">
        <v>8</v>
      </c>
    </row>
    <row r="35" spans="1:18" s="3" customFormat="1" ht="18.75">
      <c r="A35" s="24">
        <v>13</v>
      </c>
      <c r="B35" s="22" t="s">
        <v>113</v>
      </c>
      <c r="C35" s="24">
        <v>13</v>
      </c>
      <c r="D35" s="24">
        <v>8</v>
      </c>
      <c r="E35" s="24">
        <v>12</v>
      </c>
      <c r="F35" s="24">
        <v>8</v>
      </c>
      <c r="G35" s="24">
        <v>4</v>
      </c>
      <c r="H35" s="24">
        <f>C35+D35+E35+F35+G35</f>
        <v>45</v>
      </c>
      <c r="I35" s="42"/>
      <c r="J35" s="24">
        <f t="shared" si="0"/>
        <v>45</v>
      </c>
      <c r="K35" s="24">
        <v>11</v>
      </c>
      <c r="L35" s="25">
        <f>H35/95</f>
        <v>0.47368421052631576</v>
      </c>
      <c r="M35" s="44" t="s">
        <v>387</v>
      </c>
      <c r="N35" s="27" t="s">
        <v>350</v>
      </c>
      <c r="O35" s="27" t="s">
        <v>351</v>
      </c>
      <c r="P35" s="27" t="s">
        <v>183</v>
      </c>
      <c r="Q35" s="27" t="s">
        <v>308</v>
      </c>
      <c r="R35" s="59">
        <v>8</v>
      </c>
    </row>
    <row r="36" spans="1:18" s="3" customFormat="1" ht="18.75">
      <c r="A36" s="24">
        <v>14</v>
      </c>
      <c r="B36" s="22" t="s">
        <v>123</v>
      </c>
      <c r="C36" s="24">
        <v>10</v>
      </c>
      <c r="D36" s="24">
        <v>5</v>
      </c>
      <c r="E36" s="24">
        <v>10</v>
      </c>
      <c r="F36" s="24">
        <v>12</v>
      </c>
      <c r="G36" s="24">
        <v>7</v>
      </c>
      <c r="H36" s="24">
        <f>C36+D36+E36+F36+G36</f>
        <v>44</v>
      </c>
      <c r="I36" s="42"/>
      <c r="J36" s="24">
        <f t="shared" si="0"/>
        <v>44</v>
      </c>
      <c r="K36" s="24">
        <v>12</v>
      </c>
      <c r="L36" s="25">
        <f>H36/95</f>
        <v>0.4631578947368421</v>
      </c>
      <c r="M36" s="44" t="s">
        <v>387</v>
      </c>
      <c r="N36" s="27" t="s">
        <v>370</v>
      </c>
      <c r="O36" s="27" t="s">
        <v>165</v>
      </c>
      <c r="P36" s="27" t="s">
        <v>180</v>
      </c>
      <c r="Q36" s="27" t="s">
        <v>308</v>
      </c>
      <c r="R36" s="59">
        <v>8</v>
      </c>
    </row>
    <row r="37" spans="1:18" s="3" customFormat="1" ht="18.75">
      <c r="A37" s="24">
        <v>15</v>
      </c>
      <c r="B37" s="22" t="s">
        <v>107</v>
      </c>
      <c r="C37" s="45">
        <v>13</v>
      </c>
      <c r="D37" s="24">
        <v>4</v>
      </c>
      <c r="E37" s="24">
        <v>9</v>
      </c>
      <c r="F37" s="24">
        <v>8</v>
      </c>
      <c r="G37" s="24">
        <v>9</v>
      </c>
      <c r="H37" s="24">
        <f>C37+D37+E37+F37+G37</f>
        <v>43</v>
      </c>
      <c r="I37" s="42"/>
      <c r="J37" s="24">
        <f t="shared" si="0"/>
        <v>43</v>
      </c>
      <c r="K37" s="24">
        <v>13</v>
      </c>
      <c r="L37" s="25">
        <f>H37/95</f>
        <v>0.45263157894736844</v>
      </c>
      <c r="M37" s="44" t="s">
        <v>387</v>
      </c>
      <c r="N37" s="27" t="s">
        <v>335</v>
      </c>
      <c r="O37" s="27" t="s">
        <v>336</v>
      </c>
      <c r="P37" s="27" t="s">
        <v>142</v>
      </c>
      <c r="Q37" s="27" t="s">
        <v>304</v>
      </c>
      <c r="R37" s="59">
        <v>8</v>
      </c>
    </row>
    <row r="38" spans="1:18" s="3" customFormat="1" ht="18.75">
      <c r="A38" s="24">
        <v>16</v>
      </c>
      <c r="B38" s="22" t="s">
        <v>125</v>
      </c>
      <c r="C38" s="24">
        <v>7</v>
      </c>
      <c r="D38" s="24">
        <v>7</v>
      </c>
      <c r="E38" s="24">
        <v>9</v>
      </c>
      <c r="F38" s="24">
        <v>12</v>
      </c>
      <c r="G38" s="24">
        <v>6</v>
      </c>
      <c r="H38" s="24">
        <f>C38+D38+E38+F38+G38</f>
        <v>41</v>
      </c>
      <c r="I38" s="42"/>
      <c r="J38" s="24">
        <f t="shared" si="0"/>
        <v>41</v>
      </c>
      <c r="K38" s="24">
        <v>14</v>
      </c>
      <c r="L38" s="25">
        <f>H38/95</f>
        <v>0.43157894736842106</v>
      </c>
      <c r="M38" s="44" t="s">
        <v>387</v>
      </c>
      <c r="N38" s="27" t="s">
        <v>374</v>
      </c>
      <c r="O38" s="27" t="s">
        <v>375</v>
      </c>
      <c r="P38" s="27" t="s">
        <v>284</v>
      </c>
      <c r="Q38" s="27" t="s">
        <v>376</v>
      </c>
      <c r="R38" s="59">
        <v>8</v>
      </c>
    </row>
    <row r="39" spans="1:18" s="3" customFormat="1" ht="18.75">
      <c r="A39" s="24">
        <v>17</v>
      </c>
      <c r="B39" s="22" t="s">
        <v>114</v>
      </c>
      <c r="C39" s="24">
        <v>10</v>
      </c>
      <c r="D39" s="24">
        <v>8</v>
      </c>
      <c r="E39" s="24">
        <v>7</v>
      </c>
      <c r="F39" s="24">
        <v>7</v>
      </c>
      <c r="G39" s="24">
        <v>9</v>
      </c>
      <c r="H39" s="24">
        <f>C39+D39+E39+F39+G39</f>
        <v>41</v>
      </c>
      <c r="I39" s="42"/>
      <c r="J39" s="24">
        <f t="shared" si="0"/>
        <v>41</v>
      </c>
      <c r="K39" s="24">
        <v>14</v>
      </c>
      <c r="L39" s="25">
        <f>H39/95</f>
        <v>0.43157894736842106</v>
      </c>
      <c r="M39" s="44" t="s">
        <v>387</v>
      </c>
      <c r="N39" s="27" t="s">
        <v>352</v>
      </c>
      <c r="O39" s="27" t="s">
        <v>353</v>
      </c>
      <c r="P39" s="27" t="s">
        <v>354</v>
      </c>
      <c r="Q39" s="27" t="s">
        <v>319</v>
      </c>
      <c r="R39" s="59">
        <v>8</v>
      </c>
    </row>
    <row r="40" spans="1:18" s="3" customFormat="1" ht="18.75">
      <c r="A40" s="24">
        <v>18</v>
      </c>
      <c r="B40" s="22" t="s">
        <v>119</v>
      </c>
      <c r="C40" s="24">
        <v>15</v>
      </c>
      <c r="D40" s="24">
        <v>3</v>
      </c>
      <c r="E40" s="24">
        <v>13</v>
      </c>
      <c r="F40" s="24">
        <v>8</v>
      </c>
      <c r="G40" s="24">
        <v>1</v>
      </c>
      <c r="H40" s="24">
        <f>C40+D40+E40+F40+G40</f>
        <v>40</v>
      </c>
      <c r="I40" s="42"/>
      <c r="J40" s="24">
        <f t="shared" si="0"/>
        <v>40</v>
      </c>
      <c r="K40" s="24">
        <v>15</v>
      </c>
      <c r="L40" s="25">
        <f>H40/95</f>
        <v>0.42105263157894735</v>
      </c>
      <c r="M40" s="44" t="s">
        <v>387</v>
      </c>
      <c r="N40" s="27" t="s">
        <v>362</v>
      </c>
      <c r="O40" s="27" t="s">
        <v>353</v>
      </c>
      <c r="P40" s="27" t="s">
        <v>363</v>
      </c>
      <c r="Q40" s="27" t="s">
        <v>301</v>
      </c>
      <c r="R40" s="59">
        <v>8</v>
      </c>
    </row>
    <row r="41" spans="1:18" s="3" customFormat="1" ht="18.75">
      <c r="A41" s="24">
        <v>19</v>
      </c>
      <c r="B41" s="22" t="s">
        <v>120</v>
      </c>
      <c r="C41" s="24">
        <v>10</v>
      </c>
      <c r="D41" s="24">
        <v>7</v>
      </c>
      <c r="E41" s="24">
        <v>7</v>
      </c>
      <c r="F41" s="24">
        <v>10</v>
      </c>
      <c r="G41" s="24">
        <v>5</v>
      </c>
      <c r="H41" s="24">
        <f>C41+D41+E41+F41+G41</f>
        <v>39</v>
      </c>
      <c r="I41" s="42"/>
      <c r="J41" s="24">
        <f t="shared" si="0"/>
        <v>39</v>
      </c>
      <c r="K41" s="24">
        <v>16</v>
      </c>
      <c r="L41" s="25">
        <f>H41/95</f>
        <v>0.4105263157894737</v>
      </c>
      <c r="M41" s="44" t="s">
        <v>387</v>
      </c>
      <c r="N41" s="27" t="s">
        <v>364</v>
      </c>
      <c r="O41" s="27" t="s">
        <v>365</v>
      </c>
      <c r="P41" s="27" t="s">
        <v>271</v>
      </c>
      <c r="Q41" s="27" t="s">
        <v>308</v>
      </c>
      <c r="R41" s="59">
        <v>8</v>
      </c>
    </row>
    <row r="42" spans="1:18" s="3" customFormat="1" ht="18.75">
      <c r="A42" s="24">
        <v>20</v>
      </c>
      <c r="B42" s="22" t="s">
        <v>122</v>
      </c>
      <c r="C42" s="24">
        <v>12</v>
      </c>
      <c r="D42" s="24">
        <v>4</v>
      </c>
      <c r="E42" s="24">
        <v>9</v>
      </c>
      <c r="F42" s="24">
        <v>8</v>
      </c>
      <c r="G42" s="24">
        <v>4</v>
      </c>
      <c r="H42" s="24">
        <f>C42+D42+E42+F42+G42</f>
        <v>37</v>
      </c>
      <c r="I42" s="42"/>
      <c r="J42" s="24">
        <f t="shared" si="0"/>
        <v>37</v>
      </c>
      <c r="K42" s="24">
        <v>17</v>
      </c>
      <c r="L42" s="25">
        <f>H42/95</f>
        <v>0.3894736842105263</v>
      </c>
      <c r="M42" s="44" t="s">
        <v>387</v>
      </c>
      <c r="N42" s="27" t="s">
        <v>368</v>
      </c>
      <c r="O42" s="27" t="s">
        <v>369</v>
      </c>
      <c r="P42" s="27" t="s">
        <v>284</v>
      </c>
      <c r="Q42" s="27" t="s">
        <v>301</v>
      </c>
      <c r="R42" s="59">
        <v>8</v>
      </c>
    </row>
    <row r="43" spans="1:18" s="3" customFormat="1" ht="18.75">
      <c r="A43" s="24">
        <v>21</v>
      </c>
      <c r="B43" s="22" t="s">
        <v>112</v>
      </c>
      <c r="C43" s="24">
        <v>10</v>
      </c>
      <c r="D43" s="24">
        <v>2</v>
      </c>
      <c r="E43" s="24">
        <v>9</v>
      </c>
      <c r="F43" s="24">
        <v>10</v>
      </c>
      <c r="G43" s="24">
        <v>4</v>
      </c>
      <c r="H43" s="24">
        <f>C43+D43+E43+F43+G43</f>
        <v>35</v>
      </c>
      <c r="I43" s="42"/>
      <c r="J43" s="24">
        <f t="shared" si="0"/>
        <v>35</v>
      </c>
      <c r="K43" s="24">
        <v>18</v>
      </c>
      <c r="L43" s="25">
        <f>H43/95</f>
        <v>0.3684210526315789</v>
      </c>
      <c r="M43" s="44" t="s">
        <v>387</v>
      </c>
      <c r="N43" s="27" t="s">
        <v>347</v>
      </c>
      <c r="O43" s="27" t="s">
        <v>348</v>
      </c>
      <c r="P43" s="27" t="s">
        <v>271</v>
      </c>
      <c r="Q43" s="27" t="s">
        <v>349</v>
      </c>
      <c r="R43" s="59">
        <v>8</v>
      </c>
    </row>
    <row r="44" spans="1:18" s="3" customFormat="1" ht="18.75">
      <c r="A44" s="24">
        <v>22</v>
      </c>
      <c r="B44" s="22" t="s">
        <v>127</v>
      </c>
      <c r="C44" s="24">
        <v>6</v>
      </c>
      <c r="D44" s="24">
        <v>2</v>
      </c>
      <c r="E44" s="24">
        <v>7</v>
      </c>
      <c r="F44" s="24">
        <v>8</v>
      </c>
      <c r="G44" s="24">
        <v>5</v>
      </c>
      <c r="H44" s="24">
        <f>C44+D44+E44+F44+G44</f>
        <v>28</v>
      </c>
      <c r="I44" s="42"/>
      <c r="J44" s="24">
        <f t="shared" si="0"/>
        <v>28</v>
      </c>
      <c r="K44" s="24">
        <v>19</v>
      </c>
      <c r="L44" s="25">
        <f>H44/95</f>
        <v>0.29473684210526313</v>
      </c>
      <c r="M44" s="44" t="s">
        <v>387</v>
      </c>
      <c r="N44" s="27" t="s">
        <v>380</v>
      </c>
      <c r="O44" s="27" t="s">
        <v>381</v>
      </c>
      <c r="P44" s="27" t="s">
        <v>131</v>
      </c>
      <c r="Q44" s="27" t="s">
        <v>349</v>
      </c>
      <c r="R44" s="59">
        <v>8</v>
      </c>
    </row>
    <row r="45" spans="1:18" s="6" customFormat="1" ht="18.75">
      <c r="A45" s="13">
        <v>1</v>
      </c>
      <c r="B45" s="11" t="s">
        <v>88</v>
      </c>
      <c r="C45" s="13">
        <v>14</v>
      </c>
      <c r="D45" s="13">
        <v>17</v>
      </c>
      <c r="E45" s="13">
        <v>17</v>
      </c>
      <c r="F45" s="13">
        <v>9</v>
      </c>
      <c r="G45" s="13">
        <v>16</v>
      </c>
      <c r="H45" s="13">
        <f>C45+D45+E45+F45+G45</f>
        <v>73</v>
      </c>
      <c r="I45" s="13">
        <v>22</v>
      </c>
      <c r="J45" s="13">
        <f>H45+I45</f>
        <v>95</v>
      </c>
      <c r="K45" s="13">
        <v>1</v>
      </c>
      <c r="L45" s="14">
        <f>J45/120</f>
        <v>0.7916666666666666</v>
      </c>
      <c r="M45" s="43" t="s">
        <v>385</v>
      </c>
      <c r="N45" s="16" t="s">
        <v>290</v>
      </c>
      <c r="O45" s="16" t="s">
        <v>291</v>
      </c>
      <c r="P45" s="16" t="s">
        <v>292</v>
      </c>
      <c r="Q45" s="17" t="s">
        <v>308</v>
      </c>
      <c r="R45" s="57">
        <v>9</v>
      </c>
    </row>
    <row r="46" spans="1:18" s="6" customFormat="1" ht="18.75">
      <c r="A46" s="13">
        <v>2</v>
      </c>
      <c r="B46" s="11" t="s">
        <v>80</v>
      </c>
      <c r="C46" s="13">
        <v>15</v>
      </c>
      <c r="D46" s="13">
        <v>10</v>
      </c>
      <c r="E46" s="13">
        <v>15</v>
      </c>
      <c r="F46" s="13">
        <v>11</v>
      </c>
      <c r="G46" s="13">
        <v>16</v>
      </c>
      <c r="H46" s="13">
        <f>C46+D46+E46+F46+G46</f>
        <v>67</v>
      </c>
      <c r="I46" s="13">
        <v>20</v>
      </c>
      <c r="J46" s="13">
        <f>H46+I46</f>
        <v>87</v>
      </c>
      <c r="K46" s="13">
        <v>2</v>
      </c>
      <c r="L46" s="14">
        <f>J46/120</f>
        <v>0.725</v>
      </c>
      <c r="M46" s="43" t="s">
        <v>386</v>
      </c>
      <c r="N46" s="16" t="s">
        <v>273</v>
      </c>
      <c r="O46" s="16" t="s">
        <v>136</v>
      </c>
      <c r="P46" s="16" t="s">
        <v>259</v>
      </c>
      <c r="Q46" s="17" t="s">
        <v>322</v>
      </c>
      <c r="R46" s="57">
        <v>9</v>
      </c>
    </row>
    <row r="47" spans="1:18" s="6" customFormat="1" ht="18.75">
      <c r="A47" s="13">
        <v>3</v>
      </c>
      <c r="B47" s="11" t="s">
        <v>69</v>
      </c>
      <c r="C47" s="13">
        <v>14</v>
      </c>
      <c r="D47" s="13">
        <v>13</v>
      </c>
      <c r="E47" s="13">
        <v>16</v>
      </c>
      <c r="F47" s="13">
        <v>10</v>
      </c>
      <c r="G47" s="13">
        <v>12</v>
      </c>
      <c r="H47" s="13">
        <f>C47+D47+E47+F47+G47</f>
        <v>65</v>
      </c>
      <c r="I47" s="13">
        <v>22</v>
      </c>
      <c r="J47" s="13">
        <f>H47+I47</f>
        <v>87</v>
      </c>
      <c r="K47" s="13">
        <v>2</v>
      </c>
      <c r="L47" s="14">
        <f>J47/120</f>
        <v>0.725</v>
      </c>
      <c r="M47" s="43" t="s">
        <v>386</v>
      </c>
      <c r="N47" s="16" t="s">
        <v>251</v>
      </c>
      <c r="O47" s="16" t="s">
        <v>167</v>
      </c>
      <c r="P47" s="16" t="s">
        <v>252</v>
      </c>
      <c r="Q47" s="17" t="s">
        <v>308</v>
      </c>
      <c r="R47" s="57">
        <v>9</v>
      </c>
    </row>
    <row r="48" spans="1:18" s="6" customFormat="1" ht="18.75">
      <c r="A48" s="13">
        <v>5</v>
      </c>
      <c r="B48" s="11" t="s">
        <v>75</v>
      </c>
      <c r="C48" s="13">
        <v>13</v>
      </c>
      <c r="D48" s="13">
        <v>9</v>
      </c>
      <c r="E48" s="13">
        <v>11</v>
      </c>
      <c r="F48" s="13">
        <v>8</v>
      </c>
      <c r="G48" s="13">
        <v>17</v>
      </c>
      <c r="H48" s="13">
        <f>C48+D48+E48+F48+G48</f>
        <v>58</v>
      </c>
      <c r="I48" s="13">
        <v>25</v>
      </c>
      <c r="J48" s="13">
        <f>H48+I48</f>
        <v>83</v>
      </c>
      <c r="K48" s="13">
        <v>3</v>
      </c>
      <c r="L48" s="14">
        <f>J48/120</f>
        <v>0.6916666666666667</v>
      </c>
      <c r="M48" s="43" t="s">
        <v>386</v>
      </c>
      <c r="N48" s="16" t="s">
        <v>262</v>
      </c>
      <c r="O48" s="16" t="s">
        <v>263</v>
      </c>
      <c r="P48" s="16" t="s">
        <v>264</v>
      </c>
      <c r="Q48" s="17" t="s">
        <v>319</v>
      </c>
      <c r="R48" s="57">
        <v>9</v>
      </c>
    </row>
    <row r="49" spans="1:18" s="6" customFormat="1" ht="18.75">
      <c r="A49" s="13">
        <v>4</v>
      </c>
      <c r="B49" s="11" t="s">
        <v>79</v>
      </c>
      <c r="C49" s="13">
        <v>14</v>
      </c>
      <c r="D49" s="13">
        <v>13</v>
      </c>
      <c r="E49" s="13">
        <v>14</v>
      </c>
      <c r="F49" s="13">
        <v>3</v>
      </c>
      <c r="G49" s="13">
        <v>17</v>
      </c>
      <c r="H49" s="13">
        <f>C49+D49+E49+F49+G49</f>
        <v>61</v>
      </c>
      <c r="I49" s="13">
        <v>21</v>
      </c>
      <c r="J49" s="13">
        <f>H49+I49</f>
        <v>82</v>
      </c>
      <c r="K49" s="13">
        <v>4</v>
      </c>
      <c r="L49" s="14">
        <f>J49/120</f>
        <v>0.6833333333333333</v>
      </c>
      <c r="M49" s="43" t="s">
        <v>386</v>
      </c>
      <c r="N49" s="16" t="s">
        <v>272</v>
      </c>
      <c r="O49" s="16" t="s">
        <v>200</v>
      </c>
      <c r="P49" s="16" t="s">
        <v>259</v>
      </c>
      <c r="Q49" s="17" t="s">
        <v>395</v>
      </c>
      <c r="R49" s="57">
        <v>9</v>
      </c>
    </row>
    <row r="50" spans="1:18" s="6" customFormat="1" ht="18.75">
      <c r="A50" s="13">
        <v>6</v>
      </c>
      <c r="B50" s="11" t="s">
        <v>83</v>
      </c>
      <c r="C50" s="13">
        <v>12</v>
      </c>
      <c r="D50" s="13">
        <v>12</v>
      </c>
      <c r="E50" s="13">
        <v>11</v>
      </c>
      <c r="F50" s="13">
        <v>6</v>
      </c>
      <c r="G50" s="13">
        <v>14</v>
      </c>
      <c r="H50" s="13">
        <f>C50+D50+E50+F50+G50</f>
        <v>55</v>
      </c>
      <c r="I50" s="13">
        <v>23</v>
      </c>
      <c r="J50" s="13">
        <f>H50+I50</f>
        <v>78</v>
      </c>
      <c r="K50" s="13">
        <v>5</v>
      </c>
      <c r="L50" s="14">
        <f>J50/120</f>
        <v>0.65</v>
      </c>
      <c r="M50" s="43" t="s">
        <v>386</v>
      </c>
      <c r="N50" s="16" t="s">
        <v>279</v>
      </c>
      <c r="O50" s="16" t="s">
        <v>280</v>
      </c>
      <c r="P50" s="16" t="s">
        <v>281</v>
      </c>
      <c r="Q50" s="17" t="s">
        <v>308</v>
      </c>
      <c r="R50" s="57">
        <v>9</v>
      </c>
    </row>
    <row r="51" spans="1:18" s="6" customFormat="1" ht="18.75">
      <c r="A51" s="13">
        <v>7</v>
      </c>
      <c r="B51" s="11" t="s">
        <v>89</v>
      </c>
      <c r="C51" s="13">
        <v>10</v>
      </c>
      <c r="D51" s="13">
        <v>11</v>
      </c>
      <c r="E51" s="13">
        <v>13</v>
      </c>
      <c r="F51" s="13">
        <v>6</v>
      </c>
      <c r="G51" s="13">
        <v>13</v>
      </c>
      <c r="H51" s="13">
        <f>C51+D51+E51+F51+G51</f>
        <v>53</v>
      </c>
      <c r="I51" s="13">
        <v>24</v>
      </c>
      <c r="J51" s="13">
        <f>H51+I51</f>
        <v>77</v>
      </c>
      <c r="K51" s="13">
        <v>6</v>
      </c>
      <c r="L51" s="14">
        <f>J51/120</f>
        <v>0.6416666666666667</v>
      </c>
      <c r="M51" s="43" t="s">
        <v>386</v>
      </c>
      <c r="N51" s="16" t="s">
        <v>293</v>
      </c>
      <c r="O51" s="16" t="s">
        <v>202</v>
      </c>
      <c r="P51" s="16" t="s">
        <v>294</v>
      </c>
      <c r="Q51" s="17" t="s">
        <v>309</v>
      </c>
      <c r="R51" s="57">
        <v>9</v>
      </c>
    </row>
    <row r="52" spans="1:18" s="6" customFormat="1" ht="18.75">
      <c r="A52" s="13">
        <v>8</v>
      </c>
      <c r="B52" s="11" t="s">
        <v>87</v>
      </c>
      <c r="C52" s="13">
        <v>11</v>
      </c>
      <c r="D52" s="13">
        <v>5</v>
      </c>
      <c r="E52" s="13">
        <v>8</v>
      </c>
      <c r="F52" s="13">
        <v>10</v>
      </c>
      <c r="G52" s="13">
        <v>18</v>
      </c>
      <c r="H52" s="13">
        <f>C52+D52+E52+F52+G52</f>
        <v>52</v>
      </c>
      <c r="I52" s="13">
        <v>24</v>
      </c>
      <c r="J52" s="13">
        <f>H52+I52</f>
        <v>76</v>
      </c>
      <c r="K52" s="13">
        <v>7</v>
      </c>
      <c r="L52" s="14">
        <f>J52/120</f>
        <v>0.6333333333333333</v>
      </c>
      <c r="M52" s="43" t="s">
        <v>386</v>
      </c>
      <c r="N52" s="16" t="s">
        <v>288</v>
      </c>
      <c r="O52" s="16" t="s">
        <v>289</v>
      </c>
      <c r="P52" s="16" t="s">
        <v>229</v>
      </c>
      <c r="Q52" s="17" t="s">
        <v>308</v>
      </c>
      <c r="R52" s="57">
        <v>9</v>
      </c>
    </row>
    <row r="53" spans="1:18" s="6" customFormat="1" ht="18.75">
      <c r="A53" s="13">
        <v>9</v>
      </c>
      <c r="B53" s="11" t="s">
        <v>68</v>
      </c>
      <c r="C53" s="13">
        <v>13</v>
      </c>
      <c r="D53" s="13">
        <v>9</v>
      </c>
      <c r="E53" s="13">
        <v>10</v>
      </c>
      <c r="F53" s="13">
        <v>5</v>
      </c>
      <c r="G53" s="13">
        <v>14</v>
      </c>
      <c r="H53" s="13">
        <f>C53+D53+E53+F53+G53</f>
        <v>51</v>
      </c>
      <c r="I53" s="13">
        <v>24</v>
      </c>
      <c r="J53" s="13">
        <f>H53+I53</f>
        <v>75</v>
      </c>
      <c r="K53" s="13">
        <v>8</v>
      </c>
      <c r="L53" s="14">
        <f>J53/120</f>
        <v>0.625</v>
      </c>
      <c r="M53" s="43" t="s">
        <v>386</v>
      </c>
      <c r="N53" s="16" t="s">
        <v>248</v>
      </c>
      <c r="O53" s="16" t="s">
        <v>249</v>
      </c>
      <c r="P53" s="16" t="s">
        <v>250</v>
      </c>
      <c r="Q53" s="17" t="s">
        <v>315</v>
      </c>
      <c r="R53" s="57">
        <v>9</v>
      </c>
    </row>
    <row r="54" spans="1:18" s="6" customFormat="1" ht="18.75">
      <c r="A54" s="24">
        <v>10</v>
      </c>
      <c r="B54" s="22" t="s">
        <v>67</v>
      </c>
      <c r="C54" s="45">
        <v>13</v>
      </c>
      <c r="D54" s="24">
        <v>9</v>
      </c>
      <c r="E54" s="24">
        <v>8</v>
      </c>
      <c r="F54" s="24">
        <v>6</v>
      </c>
      <c r="G54" s="24">
        <v>14</v>
      </c>
      <c r="H54" s="24">
        <f>C54+D54+E54+F54+G54</f>
        <v>50</v>
      </c>
      <c r="I54" s="24">
        <v>24</v>
      </c>
      <c r="J54" s="24">
        <f>H54+I54</f>
        <v>74</v>
      </c>
      <c r="K54" s="24">
        <v>9</v>
      </c>
      <c r="L54" s="25">
        <f>J54/120</f>
        <v>0.6166666666666667</v>
      </c>
      <c r="M54" s="44" t="s">
        <v>387</v>
      </c>
      <c r="N54" s="27" t="s">
        <v>246</v>
      </c>
      <c r="O54" s="27" t="s">
        <v>247</v>
      </c>
      <c r="P54" s="27"/>
      <c r="Q54" s="28" t="s">
        <v>322</v>
      </c>
      <c r="R54" s="45">
        <v>9</v>
      </c>
    </row>
    <row r="55" spans="1:18" s="6" customFormat="1" ht="18.75">
      <c r="A55" s="24">
        <v>11</v>
      </c>
      <c r="B55" s="22" t="s">
        <v>76</v>
      </c>
      <c r="C55" s="24">
        <v>13</v>
      </c>
      <c r="D55" s="24">
        <v>11</v>
      </c>
      <c r="E55" s="24">
        <v>6</v>
      </c>
      <c r="F55" s="24">
        <v>11</v>
      </c>
      <c r="G55" s="24">
        <v>9</v>
      </c>
      <c r="H55" s="24">
        <f>C55+D55+E55+F55+G55</f>
        <v>50</v>
      </c>
      <c r="I55" s="24">
        <v>24</v>
      </c>
      <c r="J55" s="24">
        <f>H55+I55</f>
        <v>74</v>
      </c>
      <c r="K55" s="24">
        <v>9</v>
      </c>
      <c r="L55" s="25">
        <f>J55/120</f>
        <v>0.6166666666666667</v>
      </c>
      <c r="M55" s="44" t="s">
        <v>387</v>
      </c>
      <c r="N55" s="27" t="s">
        <v>265</v>
      </c>
      <c r="O55" s="27" t="s">
        <v>266</v>
      </c>
      <c r="P55" s="27" t="s">
        <v>267</v>
      </c>
      <c r="Q55" s="28" t="s">
        <v>308</v>
      </c>
      <c r="R55" s="45">
        <v>9</v>
      </c>
    </row>
    <row r="56" spans="1:18" s="6" customFormat="1" ht="18.75">
      <c r="A56" s="24">
        <v>12</v>
      </c>
      <c r="B56" s="22" t="s">
        <v>78</v>
      </c>
      <c r="C56" s="24">
        <v>8</v>
      </c>
      <c r="D56" s="24">
        <v>9</v>
      </c>
      <c r="E56" s="24">
        <v>14</v>
      </c>
      <c r="F56" s="24">
        <v>8</v>
      </c>
      <c r="G56" s="24">
        <v>11</v>
      </c>
      <c r="H56" s="24">
        <f>C56+D56+E56+F56+G56</f>
        <v>50</v>
      </c>
      <c r="I56" s="24">
        <v>23</v>
      </c>
      <c r="J56" s="24">
        <f>H56+I56</f>
        <v>73</v>
      </c>
      <c r="K56" s="24">
        <v>10</v>
      </c>
      <c r="L56" s="25">
        <f>J56/120</f>
        <v>0.6083333333333333</v>
      </c>
      <c r="M56" s="44" t="s">
        <v>387</v>
      </c>
      <c r="N56" s="27" t="s">
        <v>270</v>
      </c>
      <c r="O56" s="27" t="s">
        <v>200</v>
      </c>
      <c r="P56" s="27" t="s">
        <v>271</v>
      </c>
      <c r="Q56" s="28" t="s">
        <v>308</v>
      </c>
      <c r="R56" s="45">
        <v>9</v>
      </c>
    </row>
    <row r="57" spans="1:18" s="6" customFormat="1" ht="18.75">
      <c r="A57" s="24">
        <v>13</v>
      </c>
      <c r="B57" s="22" t="s">
        <v>77</v>
      </c>
      <c r="C57" s="24">
        <v>11</v>
      </c>
      <c r="D57" s="24">
        <v>8</v>
      </c>
      <c r="E57" s="24">
        <v>6</v>
      </c>
      <c r="F57" s="24">
        <v>10</v>
      </c>
      <c r="G57" s="24">
        <v>14</v>
      </c>
      <c r="H57" s="24">
        <f>C57+D57+E57+F57+G57</f>
        <v>49</v>
      </c>
      <c r="I57" s="24">
        <v>18</v>
      </c>
      <c r="J57" s="24">
        <f>H57+I57</f>
        <v>67</v>
      </c>
      <c r="K57" s="24">
        <v>11</v>
      </c>
      <c r="L57" s="25">
        <f>J57/120</f>
        <v>0.5583333333333333</v>
      </c>
      <c r="M57" s="44" t="s">
        <v>387</v>
      </c>
      <c r="N57" s="27" t="s">
        <v>268</v>
      </c>
      <c r="O57" s="27" t="s">
        <v>269</v>
      </c>
      <c r="P57" s="27" t="s">
        <v>206</v>
      </c>
      <c r="Q57" s="28" t="s">
        <v>308</v>
      </c>
      <c r="R57" s="45">
        <v>9</v>
      </c>
    </row>
    <row r="58" spans="1:18" s="6" customFormat="1" ht="18.75">
      <c r="A58" s="24">
        <v>14</v>
      </c>
      <c r="B58" s="22" t="s">
        <v>72</v>
      </c>
      <c r="C58" s="24">
        <v>11</v>
      </c>
      <c r="D58" s="24">
        <v>10</v>
      </c>
      <c r="E58" s="24">
        <v>13</v>
      </c>
      <c r="F58" s="24">
        <v>5</v>
      </c>
      <c r="G58" s="24">
        <v>8</v>
      </c>
      <c r="H58" s="24">
        <f>C58+D58+E58+F58+G58</f>
        <v>47</v>
      </c>
      <c r="I58" s="24">
        <v>19</v>
      </c>
      <c r="J58" s="24">
        <f>H58+I58</f>
        <v>66</v>
      </c>
      <c r="K58" s="24">
        <v>12</v>
      </c>
      <c r="L58" s="25">
        <f>J58/120</f>
        <v>0.55</v>
      </c>
      <c r="M58" s="44" t="s">
        <v>387</v>
      </c>
      <c r="N58" s="27" t="s">
        <v>257</v>
      </c>
      <c r="O58" s="27" t="s">
        <v>156</v>
      </c>
      <c r="P58" s="27" t="s">
        <v>131</v>
      </c>
      <c r="Q58" s="28" t="s">
        <v>396</v>
      </c>
      <c r="R58" s="45">
        <v>9</v>
      </c>
    </row>
    <row r="59" spans="1:18" s="6" customFormat="1" ht="18.75">
      <c r="A59" s="24">
        <v>15</v>
      </c>
      <c r="B59" s="22" t="s">
        <v>71</v>
      </c>
      <c r="C59" s="24">
        <v>12</v>
      </c>
      <c r="D59" s="24">
        <v>5</v>
      </c>
      <c r="E59" s="24">
        <v>10</v>
      </c>
      <c r="F59" s="24">
        <v>8</v>
      </c>
      <c r="G59" s="24">
        <v>8</v>
      </c>
      <c r="H59" s="24">
        <f>C59+D59+E59+F59+G59</f>
        <v>43</v>
      </c>
      <c r="I59" s="24">
        <v>22</v>
      </c>
      <c r="J59" s="24">
        <f>H59+I59</f>
        <v>65</v>
      </c>
      <c r="K59" s="24">
        <v>13</v>
      </c>
      <c r="L59" s="25">
        <f>J59/120</f>
        <v>0.5416666666666666</v>
      </c>
      <c r="M59" s="44" t="s">
        <v>387</v>
      </c>
      <c r="N59" s="27" t="s">
        <v>255</v>
      </c>
      <c r="O59" s="27" t="s">
        <v>256</v>
      </c>
      <c r="P59" s="27" t="s">
        <v>134</v>
      </c>
      <c r="Q59" s="28" t="s">
        <v>308</v>
      </c>
      <c r="R59" s="45">
        <v>9</v>
      </c>
    </row>
    <row r="60" spans="1:18" s="6" customFormat="1" ht="18.75">
      <c r="A60" s="24">
        <v>16</v>
      </c>
      <c r="B60" s="22" t="s">
        <v>82</v>
      </c>
      <c r="C60" s="24">
        <v>11</v>
      </c>
      <c r="D60" s="24">
        <v>4</v>
      </c>
      <c r="E60" s="24">
        <v>10</v>
      </c>
      <c r="F60" s="24">
        <v>4</v>
      </c>
      <c r="G60" s="24">
        <v>12</v>
      </c>
      <c r="H60" s="24">
        <f>C60+D60+E60+F60+G60</f>
        <v>41</v>
      </c>
      <c r="I60" s="24">
        <v>21</v>
      </c>
      <c r="J60" s="24">
        <f>H60+I60</f>
        <v>62</v>
      </c>
      <c r="K60" s="24">
        <v>14</v>
      </c>
      <c r="L60" s="25">
        <f>J60/120</f>
        <v>0.5166666666666667</v>
      </c>
      <c r="M60" s="44" t="s">
        <v>387</v>
      </c>
      <c r="N60" s="27" t="s">
        <v>276</v>
      </c>
      <c r="O60" s="27" t="s">
        <v>277</v>
      </c>
      <c r="P60" s="27" t="s">
        <v>278</v>
      </c>
      <c r="Q60" s="28" t="s">
        <v>373</v>
      </c>
      <c r="R60" s="45">
        <v>9</v>
      </c>
    </row>
    <row r="61" spans="1:18" s="6" customFormat="1" ht="18.75">
      <c r="A61" s="24">
        <v>18</v>
      </c>
      <c r="B61" s="22" t="s">
        <v>85</v>
      </c>
      <c r="C61" s="24">
        <v>11</v>
      </c>
      <c r="D61" s="24">
        <v>3</v>
      </c>
      <c r="E61" s="24">
        <v>7</v>
      </c>
      <c r="F61" s="24">
        <v>7</v>
      </c>
      <c r="G61" s="24">
        <v>11</v>
      </c>
      <c r="H61" s="24">
        <f>C61+D61+E61+F61+G61</f>
        <v>39</v>
      </c>
      <c r="I61" s="24">
        <v>21</v>
      </c>
      <c r="J61" s="24">
        <f>H61+I61</f>
        <v>60</v>
      </c>
      <c r="K61" s="24">
        <v>15</v>
      </c>
      <c r="L61" s="25">
        <f>J61/120</f>
        <v>0.5</v>
      </c>
      <c r="M61" s="44" t="s">
        <v>387</v>
      </c>
      <c r="N61" s="27" t="s">
        <v>285</v>
      </c>
      <c r="O61" s="27" t="s">
        <v>136</v>
      </c>
      <c r="P61" s="27" t="s">
        <v>286</v>
      </c>
      <c r="Q61" s="28" t="s">
        <v>315</v>
      </c>
      <c r="R61" s="45">
        <v>9</v>
      </c>
    </row>
    <row r="62" spans="1:18" s="6" customFormat="1" ht="18.75">
      <c r="A62" s="24">
        <v>17</v>
      </c>
      <c r="B62" s="22" t="s">
        <v>86</v>
      </c>
      <c r="C62" s="24">
        <v>8</v>
      </c>
      <c r="D62" s="24">
        <v>3</v>
      </c>
      <c r="E62" s="24">
        <v>11</v>
      </c>
      <c r="F62" s="24">
        <v>10</v>
      </c>
      <c r="G62" s="24">
        <v>10</v>
      </c>
      <c r="H62" s="24">
        <f>C62+D62+E62+F62+G62</f>
        <v>42</v>
      </c>
      <c r="I62" s="24">
        <v>17</v>
      </c>
      <c r="J62" s="24">
        <f>H62+I62</f>
        <v>59</v>
      </c>
      <c r="K62" s="24">
        <v>16</v>
      </c>
      <c r="L62" s="25">
        <f>J62/120</f>
        <v>0.49166666666666664</v>
      </c>
      <c r="M62" s="44" t="s">
        <v>387</v>
      </c>
      <c r="N62" s="27" t="s">
        <v>287</v>
      </c>
      <c r="O62" s="27" t="s">
        <v>194</v>
      </c>
      <c r="P62" s="27" t="s">
        <v>148</v>
      </c>
      <c r="Q62" s="28" t="s">
        <v>308</v>
      </c>
      <c r="R62" s="45">
        <v>9</v>
      </c>
    </row>
    <row r="63" spans="1:18" s="6" customFormat="1" ht="18.75">
      <c r="A63" s="24">
        <v>19</v>
      </c>
      <c r="B63" s="22" t="s">
        <v>84</v>
      </c>
      <c r="C63" s="24">
        <v>9</v>
      </c>
      <c r="D63" s="24">
        <v>4</v>
      </c>
      <c r="E63" s="24">
        <v>12</v>
      </c>
      <c r="F63" s="24">
        <v>4</v>
      </c>
      <c r="G63" s="24">
        <v>7</v>
      </c>
      <c r="H63" s="24">
        <f>C63+D63+E63+F63+G63</f>
        <v>36</v>
      </c>
      <c r="I63" s="24">
        <v>14</v>
      </c>
      <c r="J63" s="24">
        <f>H63+I63</f>
        <v>50</v>
      </c>
      <c r="K63" s="24">
        <v>17</v>
      </c>
      <c r="L63" s="25">
        <f>J63/120</f>
        <v>0.4166666666666667</v>
      </c>
      <c r="M63" s="44" t="s">
        <v>387</v>
      </c>
      <c r="N63" s="27" t="s">
        <v>282</v>
      </c>
      <c r="O63" s="27" t="s">
        <v>283</v>
      </c>
      <c r="P63" s="27" t="s">
        <v>284</v>
      </c>
      <c r="Q63" s="28" t="s">
        <v>376</v>
      </c>
      <c r="R63" s="45">
        <v>9</v>
      </c>
    </row>
    <row r="64" spans="1:18" s="6" customFormat="1" ht="18.75">
      <c r="A64" s="24">
        <v>21</v>
      </c>
      <c r="B64" s="22" t="s">
        <v>70</v>
      </c>
      <c r="C64" s="24">
        <v>12</v>
      </c>
      <c r="D64" s="24">
        <v>3</v>
      </c>
      <c r="E64" s="24">
        <v>7</v>
      </c>
      <c r="F64" s="24">
        <v>7</v>
      </c>
      <c r="G64" s="24">
        <v>6</v>
      </c>
      <c r="H64" s="24">
        <f>C64+D64+E64+F64+G64</f>
        <v>35</v>
      </c>
      <c r="I64" s="24">
        <v>13</v>
      </c>
      <c r="J64" s="24">
        <f>H64+I64</f>
        <v>48</v>
      </c>
      <c r="K64" s="24">
        <v>18</v>
      </c>
      <c r="L64" s="25">
        <f>J64/120</f>
        <v>0.4</v>
      </c>
      <c r="M64" s="44" t="s">
        <v>387</v>
      </c>
      <c r="N64" s="27" t="s">
        <v>253</v>
      </c>
      <c r="O64" s="27" t="s">
        <v>254</v>
      </c>
      <c r="P64" s="27" t="s">
        <v>183</v>
      </c>
      <c r="Q64" s="28" t="s">
        <v>397</v>
      </c>
      <c r="R64" s="45">
        <v>9</v>
      </c>
    </row>
    <row r="65" spans="1:18" s="6" customFormat="1" ht="18.75">
      <c r="A65" s="24">
        <v>20</v>
      </c>
      <c r="B65" s="22" t="s">
        <v>73</v>
      </c>
      <c r="C65" s="24">
        <v>7</v>
      </c>
      <c r="D65" s="24">
        <v>4</v>
      </c>
      <c r="E65" s="24">
        <v>9</v>
      </c>
      <c r="F65" s="24">
        <v>9</v>
      </c>
      <c r="G65" s="24">
        <v>7</v>
      </c>
      <c r="H65" s="24">
        <f>C65+D65+E65+F65+G65</f>
        <v>36</v>
      </c>
      <c r="I65" s="24">
        <v>11</v>
      </c>
      <c r="J65" s="24">
        <f>H65+I65</f>
        <v>47</v>
      </c>
      <c r="K65" s="24">
        <v>19</v>
      </c>
      <c r="L65" s="25">
        <f>J65/120</f>
        <v>0.39166666666666666</v>
      </c>
      <c r="M65" s="44" t="s">
        <v>387</v>
      </c>
      <c r="N65" s="27" t="s">
        <v>258</v>
      </c>
      <c r="O65" s="27" t="s">
        <v>136</v>
      </c>
      <c r="P65" s="27" t="s">
        <v>259</v>
      </c>
      <c r="Q65" s="28" t="s">
        <v>308</v>
      </c>
      <c r="R65" s="45">
        <v>9</v>
      </c>
    </row>
    <row r="66" spans="1:19" s="6" customFormat="1" ht="18.75">
      <c r="A66" s="24">
        <v>22</v>
      </c>
      <c r="B66" s="22" t="s">
        <v>74</v>
      </c>
      <c r="C66" s="24">
        <v>10</v>
      </c>
      <c r="D66" s="24">
        <v>10</v>
      </c>
      <c r="E66" s="24">
        <v>8</v>
      </c>
      <c r="F66" s="24">
        <v>6</v>
      </c>
      <c r="G66" s="24">
        <v>0</v>
      </c>
      <c r="H66" s="24">
        <f>C66+D66+E66+F66+G66</f>
        <v>34</v>
      </c>
      <c r="I66" s="24">
        <v>13</v>
      </c>
      <c r="J66" s="24">
        <f>H66+I66</f>
        <v>47</v>
      </c>
      <c r="K66" s="24">
        <v>19</v>
      </c>
      <c r="L66" s="25">
        <f>J66/120</f>
        <v>0.39166666666666666</v>
      </c>
      <c r="M66" s="44" t="s">
        <v>387</v>
      </c>
      <c r="N66" s="27" t="s">
        <v>260</v>
      </c>
      <c r="O66" s="27" t="s">
        <v>261</v>
      </c>
      <c r="P66" s="27" t="s">
        <v>180</v>
      </c>
      <c r="Q66" s="28" t="s">
        <v>373</v>
      </c>
      <c r="R66" s="45">
        <v>9</v>
      </c>
      <c r="S66" s="46"/>
    </row>
    <row r="67" spans="1:18" s="6" customFormat="1" ht="18.75">
      <c r="A67" s="24">
        <v>23</v>
      </c>
      <c r="B67" s="22" t="s">
        <v>81</v>
      </c>
      <c r="C67" s="24">
        <v>5</v>
      </c>
      <c r="D67" s="24">
        <v>3</v>
      </c>
      <c r="E67" s="24">
        <v>7</v>
      </c>
      <c r="F67" s="24">
        <v>4</v>
      </c>
      <c r="G67" s="24">
        <v>7</v>
      </c>
      <c r="H67" s="24">
        <f>C67+D67+E67+F67+G67</f>
        <v>26</v>
      </c>
      <c r="I67" s="24">
        <v>10</v>
      </c>
      <c r="J67" s="24">
        <f>H67+I67</f>
        <v>36</v>
      </c>
      <c r="K67" s="24">
        <v>20</v>
      </c>
      <c r="L67" s="25">
        <f>J67/120</f>
        <v>0.3</v>
      </c>
      <c r="M67" s="44" t="s">
        <v>387</v>
      </c>
      <c r="N67" s="27" t="s">
        <v>274</v>
      </c>
      <c r="O67" s="27" t="s">
        <v>275</v>
      </c>
      <c r="P67" s="47" t="s">
        <v>398</v>
      </c>
      <c r="Q67" s="28" t="s">
        <v>392</v>
      </c>
      <c r="R67" s="45">
        <v>9</v>
      </c>
    </row>
    <row r="68" spans="1:18" s="6" customFormat="1" ht="18.75">
      <c r="A68" s="18">
        <v>1</v>
      </c>
      <c r="B68" s="48" t="s">
        <v>63</v>
      </c>
      <c r="C68" s="18">
        <v>12</v>
      </c>
      <c r="D68" s="18">
        <v>13</v>
      </c>
      <c r="E68" s="18">
        <v>19</v>
      </c>
      <c r="F68" s="18">
        <v>14</v>
      </c>
      <c r="G68" s="18">
        <v>17</v>
      </c>
      <c r="H68" s="18">
        <f>C68+D68+E68+F68+G68</f>
        <v>75</v>
      </c>
      <c r="I68" s="18">
        <v>22</v>
      </c>
      <c r="J68" s="18">
        <f>H68+I68</f>
        <v>97</v>
      </c>
      <c r="K68" s="18">
        <v>1</v>
      </c>
      <c r="L68" s="49">
        <f>J68/120</f>
        <v>0.8083333333333333</v>
      </c>
      <c r="M68" s="50" t="s">
        <v>385</v>
      </c>
      <c r="N68" s="16" t="s">
        <v>237</v>
      </c>
      <c r="O68" s="16" t="s">
        <v>200</v>
      </c>
      <c r="P68" s="16" t="s">
        <v>238</v>
      </c>
      <c r="Q68" s="63" t="s">
        <v>308</v>
      </c>
      <c r="R68" s="51">
        <v>10</v>
      </c>
    </row>
    <row r="69" spans="1:18" s="6" customFormat="1" ht="18.75">
      <c r="A69" s="18">
        <v>2</v>
      </c>
      <c r="B69" s="48" t="s">
        <v>46</v>
      </c>
      <c r="C69" s="51">
        <v>14</v>
      </c>
      <c r="D69" s="18">
        <v>18</v>
      </c>
      <c r="E69" s="18">
        <v>18</v>
      </c>
      <c r="F69" s="18">
        <v>6</v>
      </c>
      <c r="G69" s="18">
        <v>19</v>
      </c>
      <c r="H69" s="18">
        <f>C69+D69+E69+F69+G69</f>
        <v>75</v>
      </c>
      <c r="I69" s="18">
        <v>19</v>
      </c>
      <c r="J69" s="18">
        <f>H69+I69</f>
        <v>94</v>
      </c>
      <c r="K69" s="18">
        <v>2</v>
      </c>
      <c r="L69" s="49">
        <f>J69/120</f>
        <v>0.7833333333333333</v>
      </c>
      <c r="M69" s="50" t="s">
        <v>386</v>
      </c>
      <c r="N69" s="16" t="s">
        <v>199</v>
      </c>
      <c r="O69" s="16" t="s">
        <v>200</v>
      </c>
      <c r="P69" s="16" t="s">
        <v>148</v>
      </c>
      <c r="Q69" s="63" t="s">
        <v>301</v>
      </c>
      <c r="R69" s="51">
        <v>10</v>
      </c>
    </row>
    <row r="70" spans="1:18" s="6" customFormat="1" ht="18.75">
      <c r="A70" s="18">
        <v>3</v>
      </c>
      <c r="B70" s="48" t="s">
        <v>56</v>
      </c>
      <c r="C70" s="18">
        <v>13</v>
      </c>
      <c r="D70" s="18">
        <v>15</v>
      </c>
      <c r="E70" s="18">
        <v>16</v>
      </c>
      <c r="F70" s="18">
        <v>13</v>
      </c>
      <c r="G70" s="18">
        <v>10</v>
      </c>
      <c r="H70" s="18">
        <f>C70+D70+E70+F70+G70</f>
        <v>67</v>
      </c>
      <c r="I70" s="18">
        <v>24</v>
      </c>
      <c r="J70" s="18">
        <f>H70+I70</f>
        <v>91</v>
      </c>
      <c r="K70" s="18">
        <v>3</v>
      </c>
      <c r="L70" s="49">
        <f>J70/120</f>
        <v>0.7583333333333333</v>
      </c>
      <c r="M70" s="50" t="s">
        <v>386</v>
      </c>
      <c r="N70" s="16" t="s">
        <v>222</v>
      </c>
      <c r="O70" s="16" t="s">
        <v>223</v>
      </c>
      <c r="P70" s="16" t="s">
        <v>189</v>
      </c>
      <c r="Q70" s="63" t="s">
        <v>308</v>
      </c>
      <c r="R70" s="51">
        <v>10</v>
      </c>
    </row>
    <row r="71" spans="1:18" s="6" customFormat="1" ht="18.75">
      <c r="A71" s="18">
        <v>4</v>
      </c>
      <c r="B71" s="48" t="s">
        <v>66</v>
      </c>
      <c r="C71" s="18">
        <v>13</v>
      </c>
      <c r="D71" s="18">
        <v>15</v>
      </c>
      <c r="E71" s="18">
        <v>16</v>
      </c>
      <c r="F71" s="18">
        <v>10</v>
      </c>
      <c r="G71" s="18">
        <v>14</v>
      </c>
      <c r="H71" s="18">
        <f>C71+D71+E71+F71+G71</f>
        <v>68</v>
      </c>
      <c r="I71" s="18">
        <v>23</v>
      </c>
      <c r="J71" s="18">
        <f>H71+I71</f>
        <v>91</v>
      </c>
      <c r="K71" s="18">
        <v>3</v>
      </c>
      <c r="L71" s="49">
        <f>J71/120</f>
        <v>0.7583333333333333</v>
      </c>
      <c r="M71" s="50" t="s">
        <v>386</v>
      </c>
      <c r="N71" s="16" t="s">
        <v>244</v>
      </c>
      <c r="O71" s="16" t="s">
        <v>245</v>
      </c>
      <c r="P71" s="16" t="s">
        <v>154</v>
      </c>
      <c r="Q71" s="63" t="s">
        <v>393</v>
      </c>
      <c r="R71" s="51">
        <v>10</v>
      </c>
    </row>
    <row r="72" spans="1:18" s="6" customFormat="1" ht="18.75">
      <c r="A72" s="18">
        <v>5</v>
      </c>
      <c r="B72" s="48" t="s">
        <v>57</v>
      </c>
      <c r="C72" s="18">
        <v>13</v>
      </c>
      <c r="D72" s="18">
        <v>14</v>
      </c>
      <c r="E72" s="18">
        <v>10</v>
      </c>
      <c r="F72" s="18">
        <v>12</v>
      </c>
      <c r="G72" s="18">
        <v>16</v>
      </c>
      <c r="H72" s="18">
        <f>C72+D72+E72+F72+G72</f>
        <v>65</v>
      </c>
      <c r="I72" s="18">
        <v>25</v>
      </c>
      <c r="J72" s="18">
        <f>H72+I72</f>
        <v>90</v>
      </c>
      <c r="K72" s="18">
        <v>4</v>
      </c>
      <c r="L72" s="49">
        <f>J72/120</f>
        <v>0.75</v>
      </c>
      <c r="M72" s="50" t="s">
        <v>386</v>
      </c>
      <c r="N72" s="16" t="s">
        <v>224</v>
      </c>
      <c r="O72" s="16" t="s">
        <v>200</v>
      </c>
      <c r="P72" s="16" t="s">
        <v>189</v>
      </c>
      <c r="Q72" s="63" t="s">
        <v>393</v>
      </c>
      <c r="R72" s="51" t="s">
        <v>399</v>
      </c>
    </row>
    <row r="73" spans="1:18" s="6" customFormat="1" ht="18.75">
      <c r="A73" s="18">
        <v>6</v>
      </c>
      <c r="B73" s="48" t="s">
        <v>65</v>
      </c>
      <c r="C73" s="18">
        <v>15</v>
      </c>
      <c r="D73" s="18">
        <v>17</v>
      </c>
      <c r="E73" s="18">
        <v>16</v>
      </c>
      <c r="F73" s="18">
        <v>8</v>
      </c>
      <c r="G73" s="18">
        <v>10</v>
      </c>
      <c r="H73" s="18">
        <f>C73+D73+E73+F73+G73</f>
        <v>66</v>
      </c>
      <c r="I73" s="18">
        <v>23</v>
      </c>
      <c r="J73" s="18">
        <f>H73+I73</f>
        <v>89</v>
      </c>
      <c r="K73" s="18">
        <v>5</v>
      </c>
      <c r="L73" s="49">
        <f>J73/120</f>
        <v>0.7416666666666667</v>
      </c>
      <c r="M73" s="50" t="s">
        <v>386</v>
      </c>
      <c r="N73" s="16" t="s">
        <v>241</v>
      </c>
      <c r="O73" s="16" t="s">
        <v>242</v>
      </c>
      <c r="P73" s="16" t="s">
        <v>243</v>
      </c>
      <c r="Q73" s="63" t="s">
        <v>308</v>
      </c>
      <c r="R73" s="51">
        <v>10</v>
      </c>
    </row>
    <row r="74" spans="1:18" s="6" customFormat="1" ht="18.75">
      <c r="A74" s="18">
        <v>7</v>
      </c>
      <c r="B74" s="48" t="s">
        <v>62</v>
      </c>
      <c r="C74" s="18">
        <v>15</v>
      </c>
      <c r="D74" s="18">
        <v>16</v>
      </c>
      <c r="E74" s="18">
        <v>13</v>
      </c>
      <c r="F74" s="18">
        <v>10</v>
      </c>
      <c r="G74" s="18">
        <v>14</v>
      </c>
      <c r="H74" s="18">
        <f>C74+D74+E74+F74+G74</f>
        <v>68</v>
      </c>
      <c r="I74" s="18">
        <v>19</v>
      </c>
      <c r="J74" s="18">
        <f>H74+I74</f>
        <v>87</v>
      </c>
      <c r="K74" s="18">
        <v>6</v>
      </c>
      <c r="L74" s="49">
        <f>J74/120</f>
        <v>0.725</v>
      </c>
      <c r="M74" s="50" t="s">
        <v>386</v>
      </c>
      <c r="N74" s="16" t="s">
        <v>235</v>
      </c>
      <c r="O74" s="16" t="s">
        <v>202</v>
      </c>
      <c r="P74" s="16" t="s">
        <v>236</v>
      </c>
      <c r="Q74" s="63" t="s">
        <v>319</v>
      </c>
      <c r="R74" s="51">
        <v>10</v>
      </c>
    </row>
    <row r="75" spans="1:18" s="6" customFormat="1" ht="18.75">
      <c r="A75" s="18">
        <v>8</v>
      </c>
      <c r="B75" s="48" t="s">
        <v>58</v>
      </c>
      <c r="C75" s="18">
        <v>15</v>
      </c>
      <c r="D75" s="18">
        <v>16</v>
      </c>
      <c r="E75" s="18">
        <v>19</v>
      </c>
      <c r="F75" s="18">
        <v>8</v>
      </c>
      <c r="G75" s="18">
        <v>9</v>
      </c>
      <c r="H75" s="18">
        <f>C75+D75+E75+F75+G75</f>
        <v>67</v>
      </c>
      <c r="I75" s="18">
        <v>19</v>
      </c>
      <c r="J75" s="18">
        <f>H75+I75</f>
        <v>86</v>
      </c>
      <c r="K75" s="18">
        <v>7</v>
      </c>
      <c r="L75" s="49">
        <f>J75/120</f>
        <v>0.7166666666666667</v>
      </c>
      <c r="M75" s="50" t="s">
        <v>386</v>
      </c>
      <c r="N75" s="16" t="s">
        <v>225</v>
      </c>
      <c r="O75" s="16" t="s">
        <v>226</v>
      </c>
      <c r="P75" s="16" t="s">
        <v>227</v>
      </c>
      <c r="Q75" s="63" t="s">
        <v>319</v>
      </c>
      <c r="R75" s="51">
        <v>10</v>
      </c>
    </row>
    <row r="76" spans="1:18" s="6" customFormat="1" ht="18.75">
      <c r="A76" s="29">
        <v>9</v>
      </c>
      <c r="B76" s="52" t="s">
        <v>64</v>
      </c>
      <c r="C76" s="29">
        <v>11</v>
      </c>
      <c r="D76" s="29">
        <v>12</v>
      </c>
      <c r="E76" s="29">
        <v>17</v>
      </c>
      <c r="F76" s="29">
        <v>8</v>
      </c>
      <c r="G76" s="29">
        <v>13</v>
      </c>
      <c r="H76" s="29">
        <f>C76+D76+E76+F76+G76</f>
        <v>61</v>
      </c>
      <c r="I76" s="29">
        <v>19</v>
      </c>
      <c r="J76" s="29">
        <f>H76+I76</f>
        <v>80</v>
      </c>
      <c r="K76" s="29">
        <v>8</v>
      </c>
      <c r="L76" s="53">
        <f>J76/120</f>
        <v>0.6666666666666666</v>
      </c>
      <c r="M76" s="54" t="s">
        <v>387</v>
      </c>
      <c r="N76" s="27" t="s">
        <v>239</v>
      </c>
      <c r="O76" s="27" t="s">
        <v>240</v>
      </c>
      <c r="P76" s="27" t="s">
        <v>142</v>
      </c>
      <c r="Q76" s="64" t="s">
        <v>308</v>
      </c>
      <c r="R76" s="60">
        <v>10</v>
      </c>
    </row>
    <row r="77" spans="1:18" s="6" customFormat="1" ht="18.75">
      <c r="A77" s="29">
        <v>10</v>
      </c>
      <c r="B77" s="52" t="s">
        <v>59</v>
      </c>
      <c r="C77" s="29">
        <v>9</v>
      </c>
      <c r="D77" s="29">
        <v>9</v>
      </c>
      <c r="E77" s="29">
        <v>10</v>
      </c>
      <c r="F77" s="29">
        <v>7</v>
      </c>
      <c r="G77" s="29">
        <v>14</v>
      </c>
      <c r="H77" s="29">
        <f>C77+D77+E77+F77+G77</f>
        <v>49</v>
      </c>
      <c r="I77" s="29">
        <v>25</v>
      </c>
      <c r="J77" s="29">
        <f>H77+I77</f>
        <v>74</v>
      </c>
      <c r="K77" s="29">
        <v>9</v>
      </c>
      <c r="L77" s="53">
        <f>J77/120</f>
        <v>0.6166666666666667</v>
      </c>
      <c r="M77" s="54" t="s">
        <v>387</v>
      </c>
      <c r="N77" s="27" t="s">
        <v>228</v>
      </c>
      <c r="O77" s="27" t="s">
        <v>205</v>
      </c>
      <c r="P77" s="27" t="s">
        <v>229</v>
      </c>
      <c r="Q77" s="65" t="s">
        <v>308</v>
      </c>
      <c r="R77" s="60">
        <v>10</v>
      </c>
    </row>
    <row r="78" spans="1:18" s="6" customFormat="1" ht="18.75">
      <c r="A78" s="29">
        <v>11</v>
      </c>
      <c r="B78" s="52" t="s">
        <v>51</v>
      </c>
      <c r="C78" s="29">
        <v>14</v>
      </c>
      <c r="D78" s="29">
        <v>5</v>
      </c>
      <c r="E78" s="29">
        <v>10</v>
      </c>
      <c r="F78" s="29">
        <v>7</v>
      </c>
      <c r="G78" s="29">
        <v>12</v>
      </c>
      <c r="H78" s="29">
        <f>C78+D78+E78+F78+G78</f>
        <v>48</v>
      </c>
      <c r="I78" s="29">
        <v>24</v>
      </c>
      <c r="J78" s="29">
        <f>H78+I78</f>
        <v>72</v>
      </c>
      <c r="K78" s="29">
        <v>10</v>
      </c>
      <c r="L78" s="53">
        <f>J78/120</f>
        <v>0.6</v>
      </c>
      <c r="M78" s="54" t="s">
        <v>387</v>
      </c>
      <c r="N78" s="27" t="s">
        <v>211</v>
      </c>
      <c r="O78" s="27" t="s">
        <v>136</v>
      </c>
      <c r="P78" s="27" t="s">
        <v>212</v>
      </c>
      <c r="Q78" s="64" t="s">
        <v>315</v>
      </c>
      <c r="R78" s="60">
        <v>10</v>
      </c>
    </row>
    <row r="79" spans="1:18" s="6" customFormat="1" ht="18.75">
      <c r="A79" s="29">
        <v>12</v>
      </c>
      <c r="B79" s="52" t="s">
        <v>53</v>
      </c>
      <c r="C79" s="29">
        <v>10</v>
      </c>
      <c r="D79" s="29">
        <v>5</v>
      </c>
      <c r="E79" s="29">
        <v>11</v>
      </c>
      <c r="F79" s="29">
        <v>6</v>
      </c>
      <c r="G79" s="29">
        <v>15</v>
      </c>
      <c r="H79" s="29">
        <f>C79+D79+E79+F79+G79</f>
        <v>47</v>
      </c>
      <c r="I79" s="29">
        <v>25</v>
      </c>
      <c r="J79" s="29">
        <f>H79+I79</f>
        <v>72</v>
      </c>
      <c r="K79" s="29">
        <v>10</v>
      </c>
      <c r="L79" s="53">
        <f>J79/120</f>
        <v>0.6</v>
      </c>
      <c r="M79" s="54" t="s">
        <v>387</v>
      </c>
      <c r="N79" s="27" t="s">
        <v>215</v>
      </c>
      <c r="O79" s="27" t="s">
        <v>216</v>
      </c>
      <c r="P79" s="27" t="s">
        <v>217</v>
      </c>
      <c r="Q79" s="64" t="s">
        <v>308</v>
      </c>
      <c r="R79" s="60">
        <v>10</v>
      </c>
    </row>
    <row r="80" spans="1:18" s="6" customFormat="1" ht="18.75">
      <c r="A80" s="29">
        <v>13</v>
      </c>
      <c r="B80" s="52" t="s">
        <v>61</v>
      </c>
      <c r="C80" s="29">
        <v>10</v>
      </c>
      <c r="D80" s="29">
        <v>3</v>
      </c>
      <c r="E80" s="29">
        <v>15</v>
      </c>
      <c r="F80" s="29">
        <v>9</v>
      </c>
      <c r="G80" s="29">
        <v>16</v>
      </c>
      <c r="H80" s="29">
        <f>C80+D80+E80+F80+G80</f>
        <v>53</v>
      </c>
      <c r="I80" s="29">
        <v>17</v>
      </c>
      <c r="J80" s="29">
        <f>H80+I80</f>
        <v>70</v>
      </c>
      <c r="K80" s="29">
        <v>11</v>
      </c>
      <c r="L80" s="53">
        <f>J80/120</f>
        <v>0.5833333333333334</v>
      </c>
      <c r="M80" s="54" t="s">
        <v>387</v>
      </c>
      <c r="N80" s="27" t="s">
        <v>232</v>
      </c>
      <c r="O80" s="27" t="s">
        <v>233</v>
      </c>
      <c r="P80" s="27" t="s">
        <v>234</v>
      </c>
      <c r="Q80" s="64" t="s">
        <v>301</v>
      </c>
      <c r="R80" s="60">
        <v>10</v>
      </c>
    </row>
    <row r="81" spans="1:18" s="6" customFormat="1" ht="18.75">
      <c r="A81" s="29">
        <v>14</v>
      </c>
      <c r="B81" s="52" t="s">
        <v>55</v>
      </c>
      <c r="C81" s="29">
        <v>6</v>
      </c>
      <c r="D81" s="29">
        <v>10</v>
      </c>
      <c r="E81" s="29">
        <v>7</v>
      </c>
      <c r="F81" s="29">
        <v>9</v>
      </c>
      <c r="G81" s="29">
        <v>17</v>
      </c>
      <c r="H81" s="29">
        <f>C81+D81+E81+F81+G81</f>
        <v>49</v>
      </c>
      <c r="I81" s="29">
        <v>19</v>
      </c>
      <c r="J81" s="29">
        <f>H81+I81</f>
        <v>68</v>
      </c>
      <c r="K81" s="29">
        <v>12</v>
      </c>
      <c r="L81" s="53">
        <f>J81/120</f>
        <v>0.5666666666666667</v>
      </c>
      <c r="M81" s="54" t="s">
        <v>387</v>
      </c>
      <c r="N81" s="27" t="s">
        <v>221</v>
      </c>
      <c r="O81" s="27" t="s">
        <v>194</v>
      </c>
      <c r="P81" s="27" t="s">
        <v>148</v>
      </c>
      <c r="Q81" s="64" t="s">
        <v>308</v>
      </c>
      <c r="R81" s="60">
        <v>10</v>
      </c>
    </row>
    <row r="82" spans="1:18" s="6" customFormat="1" ht="18.75">
      <c r="A82" s="29">
        <v>15</v>
      </c>
      <c r="B82" s="52" t="s">
        <v>50</v>
      </c>
      <c r="C82" s="29">
        <v>11</v>
      </c>
      <c r="D82" s="29">
        <v>5</v>
      </c>
      <c r="E82" s="29">
        <v>11</v>
      </c>
      <c r="F82" s="29">
        <v>11</v>
      </c>
      <c r="G82" s="29">
        <v>11</v>
      </c>
      <c r="H82" s="29">
        <f>C82+D82+E82+F82+G82</f>
        <v>49</v>
      </c>
      <c r="I82" s="29">
        <v>16</v>
      </c>
      <c r="J82" s="29">
        <f>H82+I82</f>
        <v>65</v>
      </c>
      <c r="K82" s="29">
        <v>13</v>
      </c>
      <c r="L82" s="53">
        <f>J82/120</f>
        <v>0.5416666666666666</v>
      </c>
      <c r="M82" s="54" t="s">
        <v>387</v>
      </c>
      <c r="N82" s="27" t="s">
        <v>209</v>
      </c>
      <c r="O82" s="27" t="s">
        <v>210</v>
      </c>
      <c r="P82" s="27" t="s">
        <v>183</v>
      </c>
      <c r="Q82" s="64" t="s">
        <v>315</v>
      </c>
      <c r="R82" s="60">
        <v>10</v>
      </c>
    </row>
    <row r="83" spans="1:18" s="6" customFormat="1" ht="18.75">
      <c r="A83" s="29">
        <v>16</v>
      </c>
      <c r="B83" s="52" t="s">
        <v>49</v>
      </c>
      <c r="C83" s="29">
        <v>8</v>
      </c>
      <c r="D83" s="29">
        <v>6</v>
      </c>
      <c r="E83" s="29">
        <v>12</v>
      </c>
      <c r="F83" s="29">
        <v>3</v>
      </c>
      <c r="G83" s="29">
        <v>16</v>
      </c>
      <c r="H83" s="29">
        <f>C83+D83+E83+F83+G83</f>
        <v>45</v>
      </c>
      <c r="I83" s="29">
        <v>19</v>
      </c>
      <c r="J83" s="29">
        <f>H83+I83</f>
        <v>64</v>
      </c>
      <c r="K83" s="29">
        <v>14</v>
      </c>
      <c r="L83" s="53">
        <f>J83/120</f>
        <v>0.5333333333333333</v>
      </c>
      <c r="M83" s="54" t="s">
        <v>387</v>
      </c>
      <c r="N83" s="27" t="s">
        <v>207</v>
      </c>
      <c r="O83" s="27" t="s">
        <v>208</v>
      </c>
      <c r="P83" s="27" t="s">
        <v>186</v>
      </c>
      <c r="Q83" s="64" t="s">
        <v>308</v>
      </c>
      <c r="R83" s="60">
        <v>10</v>
      </c>
    </row>
    <row r="84" spans="1:18" s="6" customFormat="1" ht="18.75">
      <c r="A84" s="29">
        <v>17</v>
      </c>
      <c r="B84" s="52" t="s">
        <v>52</v>
      </c>
      <c r="C84" s="29">
        <v>7</v>
      </c>
      <c r="D84" s="29">
        <v>4</v>
      </c>
      <c r="E84" s="29">
        <v>13</v>
      </c>
      <c r="F84" s="29">
        <v>7</v>
      </c>
      <c r="G84" s="29">
        <v>10</v>
      </c>
      <c r="H84" s="29">
        <f>C84+D84+E84+F84+G84</f>
        <v>41</v>
      </c>
      <c r="I84" s="29">
        <v>20</v>
      </c>
      <c r="J84" s="29">
        <f>H84+I84</f>
        <v>61</v>
      </c>
      <c r="K84" s="29">
        <v>15</v>
      </c>
      <c r="L84" s="53">
        <f>J84/120</f>
        <v>0.5083333333333333</v>
      </c>
      <c r="M84" s="54" t="s">
        <v>387</v>
      </c>
      <c r="N84" s="27" t="s">
        <v>213</v>
      </c>
      <c r="O84" s="27" t="s">
        <v>205</v>
      </c>
      <c r="P84" s="27" t="s">
        <v>214</v>
      </c>
      <c r="Q84" s="64" t="s">
        <v>373</v>
      </c>
      <c r="R84" s="60">
        <v>10</v>
      </c>
    </row>
    <row r="85" spans="1:18" s="6" customFormat="1" ht="18.75">
      <c r="A85" s="29">
        <v>18</v>
      </c>
      <c r="B85" s="52" t="s">
        <v>48</v>
      </c>
      <c r="C85" s="29">
        <v>4</v>
      </c>
      <c r="D85" s="29">
        <v>1</v>
      </c>
      <c r="E85" s="29">
        <v>7</v>
      </c>
      <c r="F85" s="29">
        <v>11</v>
      </c>
      <c r="G85" s="29">
        <v>18</v>
      </c>
      <c r="H85" s="29">
        <f>C85+D85+E85+F85+G85</f>
        <v>41</v>
      </c>
      <c r="I85" s="29">
        <v>18</v>
      </c>
      <c r="J85" s="29">
        <f>H85+I85</f>
        <v>59</v>
      </c>
      <c r="K85" s="29">
        <v>16</v>
      </c>
      <c r="L85" s="53">
        <f>J85/120</f>
        <v>0.49166666666666664</v>
      </c>
      <c r="M85" s="54" t="s">
        <v>387</v>
      </c>
      <c r="N85" s="27" t="s">
        <v>204</v>
      </c>
      <c r="O85" s="27" t="s">
        <v>205</v>
      </c>
      <c r="P85" s="27" t="s">
        <v>206</v>
      </c>
      <c r="Q85" s="64" t="s">
        <v>373</v>
      </c>
      <c r="R85" s="60">
        <v>10</v>
      </c>
    </row>
    <row r="86" spans="1:18" s="6" customFormat="1" ht="18.75">
      <c r="A86" s="29">
        <v>19</v>
      </c>
      <c r="B86" s="52" t="s">
        <v>54</v>
      </c>
      <c r="C86" s="29">
        <v>7</v>
      </c>
      <c r="D86" s="29">
        <v>7</v>
      </c>
      <c r="E86" s="29">
        <v>11</v>
      </c>
      <c r="F86" s="29">
        <v>4</v>
      </c>
      <c r="G86" s="29">
        <v>8</v>
      </c>
      <c r="H86" s="29">
        <f>C86+D86+E86+F86+G86</f>
        <v>37</v>
      </c>
      <c r="I86" s="29">
        <v>12</v>
      </c>
      <c r="J86" s="29">
        <f>H86+I86</f>
        <v>49</v>
      </c>
      <c r="K86" s="29">
        <v>17</v>
      </c>
      <c r="L86" s="53">
        <f>J86/120</f>
        <v>0.4083333333333333</v>
      </c>
      <c r="M86" s="54" t="s">
        <v>387</v>
      </c>
      <c r="N86" s="27" t="s">
        <v>218</v>
      </c>
      <c r="O86" s="27" t="s">
        <v>219</v>
      </c>
      <c r="P86" s="27" t="s">
        <v>220</v>
      </c>
      <c r="Q86" s="64" t="s">
        <v>308</v>
      </c>
      <c r="R86" s="60">
        <v>10</v>
      </c>
    </row>
    <row r="87" spans="1:18" s="6" customFormat="1" ht="18.75">
      <c r="A87" s="29">
        <v>20</v>
      </c>
      <c r="B87" s="52" t="s">
        <v>47</v>
      </c>
      <c r="C87" s="29">
        <v>4</v>
      </c>
      <c r="D87" s="29">
        <v>2</v>
      </c>
      <c r="E87" s="29">
        <v>8</v>
      </c>
      <c r="F87" s="29">
        <v>11</v>
      </c>
      <c r="G87" s="29">
        <v>0</v>
      </c>
      <c r="H87" s="29">
        <f>C87+D87+E87+F87+G87</f>
        <v>25</v>
      </c>
      <c r="I87" s="29">
        <v>10</v>
      </c>
      <c r="J87" s="29">
        <f>H87+I87</f>
        <v>35</v>
      </c>
      <c r="K87" s="29">
        <v>18</v>
      </c>
      <c r="L87" s="53">
        <f>J87/120</f>
        <v>0.2916666666666667</v>
      </c>
      <c r="M87" s="54" t="s">
        <v>387</v>
      </c>
      <c r="N87" s="27" t="s">
        <v>201</v>
      </c>
      <c r="O87" s="27" t="s">
        <v>202</v>
      </c>
      <c r="P87" s="27" t="s">
        <v>203</v>
      </c>
      <c r="Q87" s="64" t="s">
        <v>304</v>
      </c>
      <c r="R87" s="60">
        <v>10</v>
      </c>
    </row>
    <row r="88" spans="1:18" s="6" customFormat="1" ht="18.75">
      <c r="A88" s="29">
        <v>21</v>
      </c>
      <c r="B88" s="52" t="s">
        <v>60</v>
      </c>
      <c r="C88" s="29">
        <v>4</v>
      </c>
      <c r="D88" s="29">
        <v>1</v>
      </c>
      <c r="E88" s="29">
        <v>3</v>
      </c>
      <c r="F88" s="29">
        <v>7</v>
      </c>
      <c r="G88" s="29">
        <v>0</v>
      </c>
      <c r="H88" s="29">
        <f>C88+D88+E88+F88+G88</f>
        <v>15</v>
      </c>
      <c r="I88" s="29">
        <v>13</v>
      </c>
      <c r="J88" s="29">
        <f>H88+I88</f>
        <v>28</v>
      </c>
      <c r="K88" s="29">
        <v>19</v>
      </c>
      <c r="L88" s="53">
        <f>J88/120</f>
        <v>0.23333333333333334</v>
      </c>
      <c r="M88" s="54" t="s">
        <v>387</v>
      </c>
      <c r="N88" s="27" t="s">
        <v>230</v>
      </c>
      <c r="O88" s="27" t="s">
        <v>231</v>
      </c>
      <c r="P88" s="27" t="s">
        <v>163</v>
      </c>
      <c r="Q88" s="64" t="s">
        <v>392</v>
      </c>
      <c r="R88" s="60">
        <v>10</v>
      </c>
    </row>
    <row r="89" spans="1:18" s="6" customFormat="1" ht="18.75">
      <c r="A89" s="10">
        <v>1</v>
      </c>
      <c r="B89" s="11" t="s">
        <v>41</v>
      </c>
      <c r="C89" s="12">
        <v>15</v>
      </c>
      <c r="D89" s="13">
        <v>17</v>
      </c>
      <c r="E89" s="13">
        <v>15</v>
      </c>
      <c r="F89" s="13">
        <v>12</v>
      </c>
      <c r="G89" s="13">
        <v>18</v>
      </c>
      <c r="H89" s="13">
        <f aca="true" t="shared" si="1" ref="H89:H115">C89+D89+E89+F89+G89</f>
        <v>77</v>
      </c>
      <c r="I89" s="13">
        <v>22</v>
      </c>
      <c r="J89" s="13">
        <f aca="true" t="shared" si="2" ref="J89:J115">H89+I89</f>
        <v>99</v>
      </c>
      <c r="K89" s="13">
        <v>1</v>
      </c>
      <c r="L89" s="14">
        <f>J89/120</f>
        <v>0.825</v>
      </c>
      <c r="M89" s="15" t="s">
        <v>385</v>
      </c>
      <c r="N89" s="16" t="s">
        <v>187</v>
      </c>
      <c r="O89" s="16" t="s">
        <v>133</v>
      </c>
      <c r="P89" s="16" t="s">
        <v>148</v>
      </c>
      <c r="Q89" s="17" t="s">
        <v>308</v>
      </c>
      <c r="R89" s="51">
        <v>11</v>
      </c>
    </row>
    <row r="90" spans="1:18" s="6" customFormat="1" ht="18.75">
      <c r="A90" s="10">
        <v>2</v>
      </c>
      <c r="B90" s="11" t="s">
        <v>44</v>
      </c>
      <c r="C90" s="12">
        <v>13</v>
      </c>
      <c r="D90" s="13">
        <v>13</v>
      </c>
      <c r="E90" s="13">
        <v>17</v>
      </c>
      <c r="F90" s="13">
        <v>14</v>
      </c>
      <c r="G90" s="13">
        <v>19</v>
      </c>
      <c r="H90" s="13">
        <f t="shared" si="1"/>
        <v>76</v>
      </c>
      <c r="I90" s="13">
        <v>19</v>
      </c>
      <c r="J90" s="13">
        <f t="shared" si="2"/>
        <v>95</v>
      </c>
      <c r="K90" s="13">
        <v>2</v>
      </c>
      <c r="L90" s="14">
        <f aca="true" t="shared" si="3" ref="L90:L115">J90/120</f>
        <v>0.7916666666666666</v>
      </c>
      <c r="M90" s="15" t="s">
        <v>386</v>
      </c>
      <c r="N90" s="16" t="s">
        <v>193</v>
      </c>
      <c r="O90" s="16" t="s">
        <v>194</v>
      </c>
      <c r="P90" s="16" t="s">
        <v>195</v>
      </c>
      <c r="Q90" s="17" t="s">
        <v>308</v>
      </c>
      <c r="R90" s="51">
        <v>11</v>
      </c>
    </row>
    <row r="91" spans="1:18" s="6" customFormat="1" ht="18.75">
      <c r="A91" s="10">
        <v>3</v>
      </c>
      <c r="B91" s="11" t="s">
        <v>27</v>
      </c>
      <c r="C91" s="12">
        <v>11</v>
      </c>
      <c r="D91" s="13">
        <v>12</v>
      </c>
      <c r="E91" s="13">
        <v>17</v>
      </c>
      <c r="F91" s="13">
        <v>11</v>
      </c>
      <c r="G91" s="13">
        <v>18</v>
      </c>
      <c r="H91" s="13">
        <f t="shared" si="1"/>
        <v>69</v>
      </c>
      <c r="I91" s="13">
        <v>18</v>
      </c>
      <c r="J91" s="13">
        <f t="shared" si="2"/>
        <v>87</v>
      </c>
      <c r="K91" s="13">
        <v>3</v>
      </c>
      <c r="L91" s="14">
        <f t="shared" si="3"/>
        <v>0.725</v>
      </c>
      <c r="M91" s="15" t="s">
        <v>386</v>
      </c>
      <c r="N91" s="16" t="s">
        <v>149</v>
      </c>
      <c r="O91" s="16" t="s">
        <v>150</v>
      </c>
      <c r="P91" s="16" t="s">
        <v>151</v>
      </c>
      <c r="Q91" s="16" t="s">
        <v>308</v>
      </c>
      <c r="R91" s="51">
        <v>11</v>
      </c>
    </row>
    <row r="92" spans="1:18" s="6" customFormat="1" ht="18.75">
      <c r="A92" s="10">
        <v>4</v>
      </c>
      <c r="B92" s="11" t="s">
        <v>45</v>
      </c>
      <c r="C92" s="12">
        <v>13</v>
      </c>
      <c r="D92" s="13">
        <v>13</v>
      </c>
      <c r="E92" s="13">
        <v>16</v>
      </c>
      <c r="F92" s="13">
        <v>13</v>
      </c>
      <c r="G92" s="13">
        <v>13</v>
      </c>
      <c r="H92" s="13">
        <f t="shared" si="1"/>
        <v>68</v>
      </c>
      <c r="I92" s="13">
        <v>19</v>
      </c>
      <c r="J92" s="13">
        <f t="shared" si="2"/>
        <v>87</v>
      </c>
      <c r="K92" s="13">
        <v>3</v>
      </c>
      <c r="L92" s="14">
        <f t="shared" si="3"/>
        <v>0.725</v>
      </c>
      <c r="M92" s="15" t="s">
        <v>386</v>
      </c>
      <c r="N92" s="16" t="s">
        <v>196</v>
      </c>
      <c r="O92" s="16" t="s">
        <v>197</v>
      </c>
      <c r="P92" s="16" t="s">
        <v>198</v>
      </c>
      <c r="Q92" s="16" t="s">
        <v>308</v>
      </c>
      <c r="R92" s="51">
        <v>11</v>
      </c>
    </row>
    <row r="93" spans="1:18" s="6" customFormat="1" ht="18.75">
      <c r="A93" s="10">
        <v>5</v>
      </c>
      <c r="B93" s="11" t="s">
        <v>28</v>
      </c>
      <c r="C93" s="12">
        <v>8</v>
      </c>
      <c r="D93" s="13">
        <v>11</v>
      </c>
      <c r="E93" s="13">
        <v>15</v>
      </c>
      <c r="F93" s="13">
        <v>10</v>
      </c>
      <c r="G93" s="13">
        <v>19</v>
      </c>
      <c r="H93" s="13">
        <f t="shared" si="1"/>
        <v>63</v>
      </c>
      <c r="I93" s="13">
        <v>22</v>
      </c>
      <c r="J93" s="13">
        <f t="shared" si="2"/>
        <v>85</v>
      </c>
      <c r="K93" s="13">
        <v>4</v>
      </c>
      <c r="L93" s="14">
        <f t="shared" si="3"/>
        <v>0.7083333333333334</v>
      </c>
      <c r="M93" s="15" t="s">
        <v>386</v>
      </c>
      <c r="N93" s="16" t="s">
        <v>152</v>
      </c>
      <c r="O93" s="16" t="s">
        <v>153</v>
      </c>
      <c r="P93" s="16" t="s">
        <v>154</v>
      </c>
      <c r="Q93" s="16" t="s">
        <v>308</v>
      </c>
      <c r="R93" s="51">
        <v>11</v>
      </c>
    </row>
    <row r="94" spans="1:18" s="6" customFormat="1" ht="18.75">
      <c r="A94" s="10">
        <v>6</v>
      </c>
      <c r="B94" s="11" t="s">
        <v>38</v>
      </c>
      <c r="C94" s="12">
        <v>8</v>
      </c>
      <c r="D94" s="13">
        <v>14</v>
      </c>
      <c r="E94" s="13">
        <v>11</v>
      </c>
      <c r="F94" s="13">
        <v>8</v>
      </c>
      <c r="G94" s="13">
        <v>20</v>
      </c>
      <c r="H94" s="13">
        <f t="shared" si="1"/>
        <v>61</v>
      </c>
      <c r="I94" s="13">
        <v>21</v>
      </c>
      <c r="J94" s="13">
        <f t="shared" si="2"/>
        <v>82</v>
      </c>
      <c r="K94" s="13">
        <v>5</v>
      </c>
      <c r="L94" s="14">
        <f t="shared" si="3"/>
        <v>0.6833333333333333</v>
      </c>
      <c r="M94" s="15" t="s">
        <v>386</v>
      </c>
      <c r="N94" s="19" t="s">
        <v>179</v>
      </c>
      <c r="O94" s="19" t="s">
        <v>133</v>
      </c>
      <c r="P94" s="19" t="s">
        <v>180</v>
      </c>
      <c r="Q94" s="20" t="s">
        <v>373</v>
      </c>
      <c r="R94" s="51">
        <v>11</v>
      </c>
    </row>
    <row r="95" spans="1:18" s="6" customFormat="1" ht="18.75">
      <c r="A95" s="10">
        <v>7</v>
      </c>
      <c r="B95" s="11" t="s">
        <v>32</v>
      </c>
      <c r="C95" s="12">
        <v>13</v>
      </c>
      <c r="D95" s="13">
        <v>7</v>
      </c>
      <c r="E95" s="13">
        <v>11</v>
      </c>
      <c r="F95" s="13">
        <v>11</v>
      </c>
      <c r="G95" s="13">
        <v>16</v>
      </c>
      <c r="H95" s="13">
        <f t="shared" si="1"/>
        <v>58</v>
      </c>
      <c r="I95" s="13">
        <v>24</v>
      </c>
      <c r="J95" s="13">
        <f t="shared" si="2"/>
        <v>82</v>
      </c>
      <c r="K95" s="13">
        <v>5</v>
      </c>
      <c r="L95" s="14">
        <f t="shared" si="3"/>
        <v>0.6833333333333333</v>
      </c>
      <c r="M95" s="15" t="s">
        <v>386</v>
      </c>
      <c r="N95" s="16" t="s">
        <v>164</v>
      </c>
      <c r="O95" s="16" t="s">
        <v>165</v>
      </c>
      <c r="P95" s="16" t="s">
        <v>148</v>
      </c>
      <c r="Q95" s="17" t="s">
        <v>308</v>
      </c>
      <c r="R95" s="51">
        <v>11</v>
      </c>
    </row>
    <row r="96" spans="1:18" s="6" customFormat="1" ht="18.75">
      <c r="A96" s="10">
        <v>8</v>
      </c>
      <c r="B96" s="11" t="s">
        <v>24</v>
      </c>
      <c r="C96" s="12">
        <v>13</v>
      </c>
      <c r="D96" s="13">
        <v>7</v>
      </c>
      <c r="E96" s="13">
        <v>8</v>
      </c>
      <c r="F96" s="13">
        <v>11</v>
      </c>
      <c r="G96" s="13">
        <v>19</v>
      </c>
      <c r="H96" s="13">
        <f t="shared" si="1"/>
        <v>58</v>
      </c>
      <c r="I96" s="13">
        <v>23</v>
      </c>
      <c r="J96" s="13">
        <f t="shared" si="2"/>
        <v>81</v>
      </c>
      <c r="K96" s="13">
        <v>6</v>
      </c>
      <c r="L96" s="14">
        <f t="shared" si="3"/>
        <v>0.675</v>
      </c>
      <c r="M96" s="15" t="s">
        <v>386</v>
      </c>
      <c r="N96" s="19" t="s">
        <v>140</v>
      </c>
      <c r="O96" s="19" t="s">
        <v>141</v>
      </c>
      <c r="P96" s="19" t="s">
        <v>142</v>
      </c>
      <c r="Q96" s="20" t="s">
        <v>373</v>
      </c>
      <c r="R96" s="51">
        <v>11</v>
      </c>
    </row>
    <row r="97" spans="1:18" s="6" customFormat="1" ht="18.75">
      <c r="A97" s="10">
        <v>9</v>
      </c>
      <c r="B97" s="11" t="s">
        <v>37</v>
      </c>
      <c r="C97" s="12">
        <v>11</v>
      </c>
      <c r="D97" s="13">
        <v>9</v>
      </c>
      <c r="E97" s="13">
        <v>16</v>
      </c>
      <c r="F97" s="13">
        <v>6</v>
      </c>
      <c r="G97" s="13">
        <v>17</v>
      </c>
      <c r="H97" s="13">
        <f t="shared" si="1"/>
        <v>59</v>
      </c>
      <c r="I97" s="13">
        <v>20</v>
      </c>
      <c r="J97" s="13">
        <f t="shared" si="2"/>
        <v>79</v>
      </c>
      <c r="K97" s="13">
        <v>7</v>
      </c>
      <c r="L97" s="14">
        <f t="shared" si="3"/>
        <v>0.6583333333333333</v>
      </c>
      <c r="M97" s="15" t="s">
        <v>386</v>
      </c>
      <c r="N97" s="19" t="s">
        <v>176</v>
      </c>
      <c r="O97" s="19" t="s">
        <v>177</v>
      </c>
      <c r="P97" s="19" t="s">
        <v>178</v>
      </c>
      <c r="Q97" s="20" t="s">
        <v>388</v>
      </c>
      <c r="R97" s="51">
        <v>11</v>
      </c>
    </row>
    <row r="98" spans="1:18" s="6" customFormat="1" ht="18.75">
      <c r="A98" s="10">
        <v>10</v>
      </c>
      <c r="B98" s="11" t="s">
        <v>42</v>
      </c>
      <c r="C98" s="12">
        <v>12</v>
      </c>
      <c r="D98" s="13">
        <v>11</v>
      </c>
      <c r="E98" s="13">
        <v>15</v>
      </c>
      <c r="F98" s="13">
        <v>6</v>
      </c>
      <c r="G98" s="13">
        <v>13</v>
      </c>
      <c r="H98" s="13">
        <f t="shared" si="1"/>
        <v>57</v>
      </c>
      <c r="I98" s="13">
        <v>22</v>
      </c>
      <c r="J98" s="13">
        <f t="shared" si="2"/>
        <v>79</v>
      </c>
      <c r="K98" s="13">
        <v>7</v>
      </c>
      <c r="L98" s="14">
        <f t="shared" si="3"/>
        <v>0.6583333333333333</v>
      </c>
      <c r="M98" s="15" t="s">
        <v>386</v>
      </c>
      <c r="N98" s="16" t="s">
        <v>188</v>
      </c>
      <c r="O98" s="16" t="s">
        <v>167</v>
      </c>
      <c r="P98" s="16" t="s">
        <v>189</v>
      </c>
      <c r="Q98" s="17" t="s">
        <v>319</v>
      </c>
      <c r="R98" s="51">
        <v>11</v>
      </c>
    </row>
    <row r="99" spans="1:18" s="6" customFormat="1" ht="18.75">
      <c r="A99" s="10">
        <v>11</v>
      </c>
      <c r="B99" s="11" t="s">
        <v>23</v>
      </c>
      <c r="C99" s="12">
        <v>12</v>
      </c>
      <c r="D99" s="13">
        <v>10</v>
      </c>
      <c r="E99" s="13">
        <v>13</v>
      </c>
      <c r="F99" s="13">
        <v>7</v>
      </c>
      <c r="G99" s="13">
        <v>16</v>
      </c>
      <c r="H99" s="13">
        <f t="shared" si="1"/>
        <v>58</v>
      </c>
      <c r="I99" s="13">
        <v>21</v>
      </c>
      <c r="J99" s="13">
        <f t="shared" si="2"/>
        <v>79</v>
      </c>
      <c r="K99" s="13">
        <v>7</v>
      </c>
      <c r="L99" s="14">
        <f t="shared" si="3"/>
        <v>0.6583333333333333</v>
      </c>
      <c r="M99" s="15" t="s">
        <v>386</v>
      </c>
      <c r="N99" s="19" t="s">
        <v>138</v>
      </c>
      <c r="O99" s="19" t="s">
        <v>139</v>
      </c>
      <c r="P99" s="19"/>
      <c r="Q99" s="19" t="s">
        <v>389</v>
      </c>
      <c r="R99" s="51">
        <v>11</v>
      </c>
    </row>
    <row r="100" spans="1:18" s="6" customFormat="1" ht="18.75">
      <c r="A100" s="21">
        <v>12</v>
      </c>
      <c r="B100" s="22" t="s">
        <v>43</v>
      </c>
      <c r="C100" s="23">
        <v>8</v>
      </c>
      <c r="D100" s="24">
        <v>8</v>
      </c>
      <c r="E100" s="24">
        <v>11</v>
      </c>
      <c r="F100" s="24">
        <v>12</v>
      </c>
      <c r="G100" s="24">
        <v>15</v>
      </c>
      <c r="H100" s="24">
        <f t="shared" si="1"/>
        <v>54</v>
      </c>
      <c r="I100" s="24">
        <v>24</v>
      </c>
      <c r="J100" s="24">
        <f t="shared" si="2"/>
        <v>78</v>
      </c>
      <c r="K100" s="24">
        <v>8</v>
      </c>
      <c r="L100" s="25">
        <f t="shared" si="3"/>
        <v>0.65</v>
      </c>
      <c r="M100" s="26" t="s">
        <v>387</v>
      </c>
      <c r="N100" s="27" t="s">
        <v>190</v>
      </c>
      <c r="O100" s="27" t="s">
        <v>191</v>
      </c>
      <c r="P100" s="27" t="s">
        <v>192</v>
      </c>
      <c r="Q100" s="28" t="s">
        <v>308</v>
      </c>
      <c r="R100" s="60">
        <v>11</v>
      </c>
    </row>
    <row r="101" spans="1:18" s="6" customFormat="1" ht="18.75">
      <c r="A101" s="21">
        <v>13</v>
      </c>
      <c r="B101" s="22" t="s">
        <v>30</v>
      </c>
      <c r="C101" s="23">
        <v>10</v>
      </c>
      <c r="D101" s="24">
        <v>9</v>
      </c>
      <c r="E101" s="24">
        <v>10</v>
      </c>
      <c r="F101" s="24">
        <v>11</v>
      </c>
      <c r="G101" s="24">
        <v>19</v>
      </c>
      <c r="H101" s="24">
        <f t="shared" si="1"/>
        <v>59</v>
      </c>
      <c r="I101" s="24">
        <v>17</v>
      </c>
      <c r="J101" s="24">
        <f t="shared" si="2"/>
        <v>76</v>
      </c>
      <c r="K101" s="24">
        <v>9</v>
      </c>
      <c r="L101" s="25">
        <f t="shared" si="3"/>
        <v>0.6333333333333333</v>
      </c>
      <c r="M101" s="26" t="s">
        <v>387</v>
      </c>
      <c r="N101" s="27" t="s">
        <v>158</v>
      </c>
      <c r="O101" s="27" t="s">
        <v>159</v>
      </c>
      <c r="P101" s="27" t="s">
        <v>160</v>
      </c>
      <c r="Q101" s="28" t="s">
        <v>319</v>
      </c>
      <c r="R101" s="60">
        <v>11</v>
      </c>
    </row>
    <row r="102" spans="1:18" s="6" customFormat="1" ht="18.75">
      <c r="A102" s="21">
        <v>14</v>
      </c>
      <c r="B102" s="22" t="s">
        <v>19</v>
      </c>
      <c r="C102" s="23">
        <v>14</v>
      </c>
      <c r="D102" s="24">
        <v>12</v>
      </c>
      <c r="E102" s="24">
        <v>14</v>
      </c>
      <c r="F102" s="24">
        <v>6</v>
      </c>
      <c r="G102" s="24">
        <v>9</v>
      </c>
      <c r="H102" s="24">
        <f t="shared" si="1"/>
        <v>55</v>
      </c>
      <c r="I102" s="24">
        <v>18</v>
      </c>
      <c r="J102" s="24">
        <f t="shared" si="2"/>
        <v>73</v>
      </c>
      <c r="K102" s="24">
        <v>10</v>
      </c>
      <c r="L102" s="25">
        <f t="shared" si="3"/>
        <v>0.6083333333333333</v>
      </c>
      <c r="M102" s="26" t="s">
        <v>387</v>
      </c>
      <c r="N102" s="27" t="s">
        <v>129</v>
      </c>
      <c r="O102" s="27" t="s">
        <v>130</v>
      </c>
      <c r="P102" s="27" t="s">
        <v>131</v>
      </c>
      <c r="Q102" s="28" t="s">
        <v>309</v>
      </c>
      <c r="R102" s="60">
        <v>11</v>
      </c>
    </row>
    <row r="103" spans="1:18" s="6" customFormat="1" ht="18.75">
      <c r="A103" s="21">
        <v>15</v>
      </c>
      <c r="B103" s="22" t="s">
        <v>34</v>
      </c>
      <c r="C103" s="23">
        <v>11</v>
      </c>
      <c r="D103" s="24">
        <v>11</v>
      </c>
      <c r="E103" s="24">
        <v>12</v>
      </c>
      <c r="F103" s="24">
        <v>8</v>
      </c>
      <c r="G103" s="24">
        <v>9</v>
      </c>
      <c r="H103" s="24">
        <f t="shared" si="1"/>
        <v>51</v>
      </c>
      <c r="I103" s="24">
        <v>21</v>
      </c>
      <c r="J103" s="24">
        <f t="shared" si="2"/>
        <v>72</v>
      </c>
      <c r="K103" s="24">
        <v>11</v>
      </c>
      <c r="L103" s="25">
        <f t="shared" si="3"/>
        <v>0.6</v>
      </c>
      <c r="M103" s="26" t="s">
        <v>387</v>
      </c>
      <c r="N103" s="30" t="s">
        <v>168</v>
      </c>
      <c r="O103" s="30" t="s">
        <v>169</v>
      </c>
      <c r="P103" s="30" t="s">
        <v>170</v>
      </c>
      <c r="Q103" s="31" t="s">
        <v>373</v>
      </c>
      <c r="R103" s="60">
        <v>11</v>
      </c>
    </row>
    <row r="104" spans="1:18" s="6" customFormat="1" ht="18.75">
      <c r="A104" s="21">
        <v>16</v>
      </c>
      <c r="B104" s="22" t="s">
        <v>21</v>
      </c>
      <c r="C104" s="23">
        <v>10</v>
      </c>
      <c r="D104" s="24">
        <v>8</v>
      </c>
      <c r="E104" s="24">
        <v>14</v>
      </c>
      <c r="F104" s="24">
        <v>11</v>
      </c>
      <c r="G104" s="24">
        <v>8</v>
      </c>
      <c r="H104" s="24">
        <f t="shared" si="1"/>
        <v>51</v>
      </c>
      <c r="I104" s="24">
        <v>19</v>
      </c>
      <c r="J104" s="24">
        <f t="shared" si="2"/>
        <v>70</v>
      </c>
      <c r="K104" s="24">
        <v>12</v>
      </c>
      <c r="L104" s="25">
        <f t="shared" si="3"/>
        <v>0.5833333333333334</v>
      </c>
      <c r="M104" s="26" t="s">
        <v>387</v>
      </c>
      <c r="N104" s="30" t="s">
        <v>135</v>
      </c>
      <c r="O104" s="30" t="s">
        <v>136</v>
      </c>
      <c r="P104" s="30" t="s">
        <v>131</v>
      </c>
      <c r="Q104" s="30" t="s">
        <v>391</v>
      </c>
      <c r="R104" s="60">
        <v>11</v>
      </c>
    </row>
    <row r="105" spans="1:18" s="6" customFormat="1" ht="18.75">
      <c r="A105" s="21">
        <v>17</v>
      </c>
      <c r="B105" s="22" t="s">
        <v>20</v>
      </c>
      <c r="C105" s="23">
        <v>12</v>
      </c>
      <c r="D105" s="24">
        <v>4</v>
      </c>
      <c r="E105" s="24">
        <v>17</v>
      </c>
      <c r="F105" s="24">
        <v>7</v>
      </c>
      <c r="G105" s="24">
        <v>12</v>
      </c>
      <c r="H105" s="24">
        <f t="shared" si="1"/>
        <v>52</v>
      </c>
      <c r="I105" s="24">
        <v>17</v>
      </c>
      <c r="J105" s="24">
        <f t="shared" si="2"/>
        <v>69</v>
      </c>
      <c r="K105" s="24">
        <v>13</v>
      </c>
      <c r="L105" s="25">
        <f t="shared" si="3"/>
        <v>0.575</v>
      </c>
      <c r="M105" s="26" t="s">
        <v>387</v>
      </c>
      <c r="N105" s="30" t="s">
        <v>132</v>
      </c>
      <c r="O105" s="30" t="s">
        <v>133</v>
      </c>
      <c r="P105" s="30" t="s">
        <v>134</v>
      </c>
      <c r="Q105" s="31" t="s">
        <v>390</v>
      </c>
      <c r="R105" s="60">
        <v>11</v>
      </c>
    </row>
    <row r="106" spans="1:18" s="6" customFormat="1" ht="18.75">
      <c r="A106" s="21">
        <v>18</v>
      </c>
      <c r="B106" s="22" t="s">
        <v>36</v>
      </c>
      <c r="C106" s="23">
        <v>17</v>
      </c>
      <c r="D106" s="24">
        <v>1</v>
      </c>
      <c r="E106" s="24">
        <v>16</v>
      </c>
      <c r="F106" s="24">
        <v>5</v>
      </c>
      <c r="G106" s="24">
        <v>12</v>
      </c>
      <c r="H106" s="24">
        <f t="shared" si="1"/>
        <v>51</v>
      </c>
      <c r="I106" s="24">
        <v>17</v>
      </c>
      <c r="J106" s="24">
        <f t="shared" si="2"/>
        <v>68</v>
      </c>
      <c r="K106" s="24">
        <v>14</v>
      </c>
      <c r="L106" s="25">
        <f t="shared" si="3"/>
        <v>0.5666666666666667</v>
      </c>
      <c r="M106" s="26" t="s">
        <v>387</v>
      </c>
      <c r="N106" s="30" t="s">
        <v>174</v>
      </c>
      <c r="O106" s="30" t="s">
        <v>175</v>
      </c>
      <c r="P106" s="30" t="s">
        <v>148</v>
      </c>
      <c r="Q106" s="31" t="s">
        <v>390</v>
      </c>
      <c r="R106" s="60">
        <v>11</v>
      </c>
    </row>
    <row r="107" spans="1:18" s="6" customFormat="1" ht="18.75">
      <c r="A107" s="21">
        <v>19</v>
      </c>
      <c r="B107" s="22" t="s">
        <v>31</v>
      </c>
      <c r="C107" s="23">
        <v>13</v>
      </c>
      <c r="D107" s="24">
        <v>8</v>
      </c>
      <c r="E107" s="24">
        <v>8</v>
      </c>
      <c r="F107" s="24">
        <v>10</v>
      </c>
      <c r="G107" s="24">
        <v>9</v>
      </c>
      <c r="H107" s="24">
        <f t="shared" si="1"/>
        <v>48</v>
      </c>
      <c r="I107" s="24">
        <v>20</v>
      </c>
      <c r="J107" s="24">
        <f t="shared" si="2"/>
        <v>68</v>
      </c>
      <c r="K107" s="24">
        <v>14</v>
      </c>
      <c r="L107" s="25">
        <f t="shared" si="3"/>
        <v>0.5666666666666667</v>
      </c>
      <c r="M107" s="26" t="s">
        <v>387</v>
      </c>
      <c r="N107" s="27" t="s">
        <v>161</v>
      </c>
      <c r="O107" s="27" t="s">
        <v>162</v>
      </c>
      <c r="P107" s="27" t="s">
        <v>163</v>
      </c>
      <c r="Q107" s="27" t="s">
        <v>309</v>
      </c>
      <c r="R107" s="60">
        <v>11</v>
      </c>
    </row>
    <row r="108" spans="1:18" s="6" customFormat="1" ht="18.75">
      <c r="A108" s="21">
        <v>20</v>
      </c>
      <c r="B108" s="22" t="s">
        <v>26</v>
      </c>
      <c r="C108" s="23">
        <v>8</v>
      </c>
      <c r="D108" s="24">
        <v>7</v>
      </c>
      <c r="E108" s="24">
        <v>9</v>
      </c>
      <c r="F108" s="24">
        <v>6</v>
      </c>
      <c r="G108" s="24">
        <v>9</v>
      </c>
      <c r="H108" s="24">
        <f t="shared" si="1"/>
        <v>39</v>
      </c>
      <c r="I108" s="24">
        <v>21</v>
      </c>
      <c r="J108" s="24">
        <f t="shared" si="2"/>
        <v>60</v>
      </c>
      <c r="K108" s="24">
        <v>15</v>
      </c>
      <c r="L108" s="25">
        <f t="shared" si="3"/>
        <v>0.5</v>
      </c>
      <c r="M108" s="26" t="s">
        <v>387</v>
      </c>
      <c r="N108" s="27" t="s">
        <v>146</v>
      </c>
      <c r="O108" s="27" t="s">
        <v>147</v>
      </c>
      <c r="P108" s="27" t="s">
        <v>148</v>
      </c>
      <c r="Q108" s="28" t="s">
        <v>309</v>
      </c>
      <c r="R108" s="60">
        <v>11</v>
      </c>
    </row>
    <row r="109" spans="1:18" s="6" customFormat="1" ht="18.75">
      <c r="A109" s="21">
        <v>21</v>
      </c>
      <c r="B109" s="32" t="s">
        <v>25</v>
      </c>
      <c r="C109" s="23">
        <v>7</v>
      </c>
      <c r="D109" s="24">
        <v>4</v>
      </c>
      <c r="E109" s="24">
        <v>9</v>
      </c>
      <c r="F109" s="24">
        <v>8</v>
      </c>
      <c r="G109" s="24">
        <v>6</v>
      </c>
      <c r="H109" s="24">
        <f t="shared" si="1"/>
        <v>34</v>
      </c>
      <c r="I109" s="24">
        <v>21</v>
      </c>
      <c r="J109" s="24">
        <f t="shared" si="2"/>
        <v>55</v>
      </c>
      <c r="K109" s="24">
        <v>16</v>
      </c>
      <c r="L109" s="25">
        <f>J109/120</f>
        <v>0.4583333333333333</v>
      </c>
      <c r="M109" s="26" t="s">
        <v>387</v>
      </c>
      <c r="N109" s="30" t="s">
        <v>143</v>
      </c>
      <c r="O109" s="30" t="s">
        <v>144</v>
      </c>
      <c r="P109" s="30" t="s">
        <v>145</v>
      </c>
      <c r="Q109" s="31" t="s">
        <v>315</v>
      </c>
      <c r="R109" s="60">
        <v>11</v>
      </c>
    </row>
    <row r="110" spans="1:18" s="6" customFormat="1" ht="18.75">
      <c r="A110" s="21">
        <v>22</v>
      </c>
      <c r="B110" s="22" t="s">
        <v>29</v>
      </c>
      <c r="C110" s="23">
        <v>9</v>
      </c>
      <c r="D110" s="24">
        <v>8</v>
      </c>
      <c r="E110" s="24">
        <v>12</v>
      </c>
      <c r="F110" s="24">
        <v>7</v>
      </c>
      <c r="G110" s="24">
        <v>6</v>
      </c>
      <c r="H110" s="24">
        <f t="shared" si="1"/>
        <v>42</v>
      </c>
      <c r="I110" s="24">
        <v>12</v>
      </c>
      <c r="J110" s="24">
        <f t="shared" si="2"/>
        <v>54</v>
      </c>
      <c r="K110" s="24">
        <v>17</v>
      </c>
      <c r="L110" s="25">
        <f t="shared" si="3"/>
        <v>0.45</v>
      </c>
      <c r="M110" s="26" t="s">
        <v>387</v>
      </c>
      <c r="N110" s="27" t="s">
        <v>155</v>
      </c>
      <c r="O110" s="27" t="s">
        <v>156</v>
      </c>
      <c r="P110" s="27" t="s">
        <v>157</v>
      </c>
      <c r="Q110" s="27" t="s">
        <v>308</v>
      </c>
      <c r="R110" s="60">
        <v>11</v>
      </c>
    </row>
    <row r="111" spans="1:18" s="6" customFormat="1" ht="18.75">
      <c r="A111" s="21">
        <v>23</v>
      </c>
      <c r="B111" s="22" t="s">
        <v>33</v>
      </c>
      <c r="C111" s="23">
        <v>9</v>
      </c>
      <c r="D111" s="24">
        <v>9</v>
      </c>
      <c r="E111" s="24">
        <v>16</v>
      </c>
      <c r="F111" s="24">
        <v>7</v>
      </c>
      <c r="G111" s="24">
        <v>2</v>
      </c>
      <c r="H111" s="24">
        <f t="shared" si="1"/>
        <v>43</v>
      </c>
      <c r="I111" s="24">
        <v>10</v>
      </c>
      <c r="J111" s="24">
        <f t="shared" si="2"/>
        <v>53</v>
      </c>
      <c r="K111" s="24">
        <v>18</v>
      </c>
      <c r="L111" s="25">
        <f t="shared" si="3"/>
        <v>0.44166666666666665</v>
      </c>
      <c r="M111" s="26" t="s">
        <v>387</v>
      </c>
      <c r="N111" s="30" t="s">
        <v>166</v>
      </c>
      <c r="O111" s="30" t="s">
        <v>167</v>
      </c>
      <c r="P111" s="30" t="s">
        <v>148</v>
      </c>
      <c r="Q111" s="31" t="s">
        <v>309</v>
      </c>
      <c r="R111" s="60">
        <v>11</v>
      </c>
    </row>
    <row r="112" spans="1:18" s="6" customFormat="1" ht="18.75">
      <c r="A112" s="21">
        <v>24</v>
      </c>
      <c r="B112" s="22" t="s">
        <v>39</v>
      </c>
      <c r="C112" s="23">
        <v>9</v>
      </c>
      <c r="D112" s="24">
        <v>5</v>
      </c>
      <c r="E112" s="24">
        <v>8</v>
      </c>
      <c r="F112" s="24">
        <v>6</v>
      </c>
      <c r="G112" s="24">
        <v>11</v>
      </c>
      <c r="H112" s="24">
        <f t="shared" si="1"/>
        <v>39</v>
      </c>
      <c r="I112" s="24">
        <v>10</v>
      </c>
      <c r="J112" s="24">
        <f t="shared" si="2"/>
        <v>49</v>
      </c>
      <c r="K112" s="24">
        <v>19</v>
      </c>
      <c r="L112" s="25">
        <f t="shared" si="3"/>
        <v>0.4083333333333333</v>
      </c>
      <c r="M112" s="26" t="s">
        <v>387</v>
      </c>
      <c r="N112" s="30" t="s">
        <v>181</v>
      </c>
      <c r="O112" s="30" t="s">
        <v>182</v>
      </c>
      <c r="P112" s="30" t="s">
        <v>183</v>
      </c>
      <c r="Q112" s="31" t="s">
        <v>392</v>
      </c>
      <c r="R112" s="60">
        <v>11</v>
      </c>
    </row>
    <row r="113" spans="1:18" s="6" customFormat="1" ht="18.75">
      <c r="A113" s="21">
        <v>25</v>
      </c>
      <c r="B113" s="22" t="s">
        <v>35</v>
      </c>
      <c r="C113" s="23">
        <v>3</v>
      </c>
      <c r="D113" s="24">
        <v>2</v>
      </c>
      <c r="E113" s="24">
        <v>5</v>
      </c>
      <c r="F113" s="24">
        <v>10</v>
      </c>
      <c r="G113" s="24">
        <v>0</v>
      </c>
      <c r="H113" s="24">
        <f t="shared" si="1"/>
        <v>20</v>
      </c>
      <c r="I113" s="24">
        <v>18</v>
      </c>
      <c r="J113" s="24">
        <f t="shared" si="2"/>
        <v>38</v>
      </c>
      <c r="K113" s="24">
        <v>20</v>
      </c>
      <c r="L113" s="25">
        <f t="shared" si="3"/>
        <v>0.31666666666666665</v>
      </c>
      <c r="M113" s="26" t="s">
        <v>387</v>
      </c>
      <c r="N113" s="30" t="s">
        <v>171</v>
      </c>
      <c r="O113" s="30" t="s">
        <v>172</v>
      </c>
      <c r="P113" s="30" t="s">
        <v>173</v>
      </c>
      <c r="Q113" s="31" t="s">
        <v>304</v>
      </c>
      <c r="R113" s="60">
        <v>11</v>
      </c>
    </row>
    <row r="114" spans="1:18" s="6" customFormat="1" ht="18.75">
      <c r="A114" s="21">
        <v>26</v>
      </c>
      <c r="B114" s="22" t="s">
        <v>22</v>
      </c>
      <c r="C114" s="23">
        <v>8</v>
      </c>
      <c r="D114" s="24">
        <v>1</v>
      </c>
      <c r="E114" s="24">
        <v>5</v>
      </c>
      <c r="F114" s="24">
        <v>4</v>
      </c>
      <c r="G114" s="24">
        <v>0</v>
      </c>
      <c r="H114" s="24">
        <f t="shared" si="1"/>
        <v>18</v>
      </c>
      <c r="I114" s="24">
        <v>0</v>
      </c>
      <c r="J114" s="24">
        <f t="shared" si="2"/>
        <v>18</v>
      </c>
      <c r="K114" s="24">
        <v>21</v>
      </c>
      <c r="L114" s="25">
        <f t="shared" si="3"/>
        <v>0.15</v>
      </c>
      <c r="M114" s="26" t="s">
        <v>387</v>
      </c>
      <c r="N114" s="30" t="s">
        <v>137</v>
      </c>
      <c r="O114" s="30" t="s">
        <v>130</v>
      </c>
      <c r="P114" s="30" t="s">
        <v>134</v>
      </c>
      <c r="Q114" s="31" t="s">
        <v>301</v>
      </c>
      <c r="R114" s="60">
        <v>11</v>
      </c>
    </row>
    <row r="115" spans="1:18" s="6" customFormat="1" ht="18.75">
      <c r="A115" s="21">
        <v>27</v>
      </c>
      <c r="B115" s="22" t="s">
        <v>40</v>
      </c>
      <c r="C115" s="23">
        <v>4</v>
      </c>
      <c r="D115" s="24">
        <v>1</v>
      </c>
      <c r="E115" s="24">
        <v>5</v>
      </c>
      <c r="F115" s="24">
        <v>6</v>
      </c>
      <c r="G115" s="24">
        <v>0</v>
      </c>
      <c r="H115" s="24">
        <f t="shared" si="1"/>
        <v>16</v>
      </c>
      <c r="I115" s="24">
        <v>0</v>
      </c>
      <c r="J115" s="24">
        <f t="shared" si="2"/>
        <v>16</v>
      </c>
      <c r="K115" s="24">
        <v>22</v>
      </c>
      <c r="L115" s="25">
        <f t="shared" si="3"/>
        <v>0.13333333333333333</v>
      </c>
      <c r="M115" s="26" t="s">
        <v>387</v>
      </c>
      <c r="N115" s="27" t="s">
        <v>184</v>
      </c>
      <c r="O115" s="27" t="s">
        <v>185</v>
      </c>
      <c r="P115" s="27" t="s">
        <v>186</v>
      </c>
      <c r="Q115" s="28" t="s">
        <v>301</v>
      </c>
      <c r="R115" s="60">
        <v>11</v>
      </c>
    </row>
    <row r="116" spans="1:17" s="6" customFormat="1" ht="18.75">
      <c r="A116" s="3"/>
      <c r="B116" s="3"/>
      <c r="C116" s="9"/>
      <c r="D116" s="9"/>
      <c r="E116" s="9"/>
      <c r="F116" s="9"/>
      <c r="G116" s="9"/>
      <c r="H116" s="9"/>
      <c r="I116" s="9"/>
      <c r="J116" s="9"/>
      <c r="K116" s="9"/>
      <c r="L116" s="3"/>
      <c r="M116" s="3"/>
      <c r="N116" s="3"/>
      <c r="O116" s="3"/>
      <c r="P116" s="3"/>
      <c r="Q116" s="3"/>
    </row>
    <row r="117" spans="1:17" s="6" customFormat="1" ht="18.75">
      <c r="A117" s="3"/>
      <c r="B117" s="3"/>
      <c r="C117" s="9"/>
      <c r="D117" s="9"/>
      <c r="E117" s="9"/>
      <c r="F117" s="9"/>
      <c r="G117" s="9"/>
      <c r="H117" s="9"/>
      <c r="I117" s="9"/>
      <c r="J117" s="9"/>
      <c r="K117" s="9"/>
      <c r="L117" s="3"/>
      <c r="M117" s="3"/>
      <c r="N117" s="3"/>
      <c r="O117" s="3"/>
      <c r="P117" s="3"/>
      <c r="Q117" s="3"/>
    </row>
    <row r="118" spans="1:17" s="6" customFormat="1" ht="18.75">
      <c r="A118" s="3"/>
      <c r="B118" s="3"/>
      <c r="C118" s="9"/>
      <c r="D118" s="9"/>
      <c r="E118" s="9"/>
      <c r="F118" s="9"/>
      <c r="G118" s="9"/>
      <c r="H118" s="9"/>
      <c r="I118" s="9"/>
      <c r="J118" s="9"/>
      <c r="K118" s="9"/>
      <c r="L118" s="3"/>
      <c r="M118" s="3"/>
      <c r="N118" s="3"/>
      <c r="O118" s="3"/>
      <c r="P118" s="3"/>
      <c r="Q118" s="3"/>
    </row>
  </sheetData>
  <sheetProtection password="C0DB" sheet="1" objects="1" scenarios="1" sort="0" autoFilter="0"/>
  <protectedRanges>
    <protectedRange sqref="C89:G115" name="Диапазон1_1"/>
    <protectedRange sqref="C68:G88" name="Диапазон1_1_1"/>
    <protectedRange sqref="C45:G67" name="Диапазон1_2"/>
    <protectedRange sqref="C23:G44" name="Диапазон1"/>
    <protectedRange sqref="C6:G22" name="Диапазон1_3"/>
  </protectedRanges>
  <mergeCells count="16">
    <mergeCell ref="P4:P5"/>
    <mergeCell ref="Q4:Q5"/>
    <mergeCell ref="R4:R5"/>
    <mergeCell ref="J4:J5"/>
    <mergeCell ref="K4:K5"/>
    <mergeCell ref="L4:L5"/>
    <mergeCell ref="M4:M5"/>
    <mergeCell ref="N4:N5"/>
    <mergeCell ref="O4:O5"/>
    <mergeCell ref="A2:I2"/>
    <mergeCell ref="A4:A5"/>
    <mergeCell ref="B4:B5"/>
    <mergeCell ref="C4:G4"/>
    <mergeCell ref="H4:H5"/>
    <mergeCell ref="I4:I5"/>
    <mergeCell ref="A1:P1"/>
  </mergeCells>
  <dataValidations count="1">
    <dataValidation type="list" allowBlank="1" showInputMessage="1" showErrorMessage="1" sqref="I5 K5">
      <formula1>"Победитель, Призер"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Чазова Лариса Алексеевна</cp:lastModifiedBy>
  <cp:lastPrinted>2017-12-08T14:36:41Z</cp:lastPrinted>
  <dcterms:created xsi:type="dcterms:W3CDTF">2013-01-31T09:30:21Z</dcterms:created>
  <dcterms:modified xsi:type="dcterms:W3CDTF">2020-07-17T08:26:00Z</dcterms:modified>
  <cp:category/>
  <cp:version/>
  <cp:contentType/>
  <cp:contentStatus/>
</cp:coreProperties>
</file>