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немецкий" sheetId="11" r:id="rId1"/>
  </sheets>
  <definedNames>
    <definedName name="_xlnm._FilterDatabase" localSheetId="0" hidden="1">немецкий!$A$5:$FX$5</definedName>
  </definedNames>
  <calcPr calcId="162913"/>
</workbook>
</file>

<file path=xl/calcChain.xml><?xml version="1.0" encoding="utf-8"?>
<calcChain xmlns="http://schemas.openxmlformats.org/spreadsheetml/2006/main">
  <c r="J22" i="11" l="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21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6" i="11"/>
  <c r="H6" i="11"/>
  <c r="L6" i="11" s="1"/>
  <c r="H7" i="11"/>
  <c r="L7" i="11"/>
  <c r="H8" i="11"/>
  <c r="L8" i="11" s="1"/>
  <c r="H9" i="11"/>
  <c r="L9" i="11"/>
  <c r="H10" i="11"/>
  <c r="L10" i="11" s="1"/>
  <c r="H11" i="11"/>
  <c r="L11" i="11"/>
  <c r="H12" i="11"/>
  <c r="L12" i="11" s="1"/>
  <c r="H13" i="11"/>
  <c r="L13" i="11"/>
  <c r="H14" i="11"/>
  <c r="L14" i="11" s="1"/>
  <c r="H15" i="11"/>
  <c r="L15" i="11"/>
  <c r="H16" i="11"/>
  <c r="L16" i="11" s="1"/>
  <c r="H17" i="11"/>
  <c r="L17" i="11"/>
  <c r="H18" i="11"/>
  <c r="L18" i="11" s="1"/>
  <c r="H19" i="11"/>
  <c r="L19" i="11"/>
  <c r="H20" i="11"/>
  <c r="L20" i="11" s="1"/>
  <c r="H21" i="11"/>
  <c r="L21" i="11"/>
  <c r="H22" i="11"/>
  <c r="L22" i="11" s="1"/>
  <c r="H23" i="11"/>
  <c r="L23" i="11"/>
  <c r="H24" i="11"/>
  <c r="L24" i="11" s="1"/>
  <c r="H25" i="11"/>
  <c r="L25" i="11"/>
  <c r="H26" i="11"/>
  <c r="L26" i="11" s="1"/>
  <c r="H27" i="11"/>
  <c r="L27" i="11"/>
  <c r="L28" i="11"/>
  <c r="H29" i="11"/>
  <c r="L29" i="11"/>
  <c r="H30" i="11"/>
  <c r="L30" i="11" s="1"/>
  <c r="H31" i="11"/>
  <c r="L31" i="11"/>
  <c r="H32" i="11"/>
  <c r="L32" i="11" s="1"/>
  <c r="H33" i="11"/>
  <c r="L33" i="11"/>
  <c r="H34" i="11"/>
  <c r="L34" i="11" s="1"/>
  <c r="H35" i="11"/>
  <c r="L35" i="11"/>
  <c r="H36" i="11"/>
  <c r="L36" i="11" s="1"/>
  <c r="H37" i="11"/>
  <c r="L37" i="11"/>
  <c r="H38" i="11"/>
  <c r="L38" i="11" s="1"/>
  <c r="H39" i="11"/>
  <c r="L39" i="11"/>
  <c r="H40" i="11"/>
  <c r="L40" i="11" s="1"/>
  <c r="H41" i="11"/>
  <c r="L41" i="11"/>
  <c r="H42" i="11"/>
  <c r="L42" i="11" s="1"/>
  <c r="H43" i="11"/>
  <c r="L43" i="11"/>
  <c r="H44" i="11"/>
  <c r="L44" i="11" s="1"/>
  <c r="H45" i="11"/>
  <c r="L45" i="11"/>
  <c r="H46" i="11"/>
  <c r="L46" i="11" s="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66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47" i="11"/>
  <c r="J47" i="11"/>
  <c r="L47" i="11" s="1"/>
  <c r="J48" i="11"/>
  <c r="L48" i="11" s="1"/>
  <c r="J49" i="11"/>
  <c r="L49" i="11" s="1"/>
  <c r="J50" i="11"/>
  <c r="L50" i="11"/>
  <c r="J51" i="11"/>
  <c r="L51" i="11" s="1"/>
  <c r="J52" i="11"/>
  <c r="L52" i="11"/>
  <c r="J53" i="11"/>
  <c r="L53" i="11" s="1"/>
  <c r="J54" i="11"/>
  <c r="L54" i="11" s="1"/>
  <c r="J55" i="11"/>
  <c r="L55" i="11" s="1"/>
  <c r="J56" i="11"/>
  <c r="L56" i="11" s="1"/>
  <c r="J57" i="11"/>
  <c r="L57" i="11" s="1"/>
  <c r="J58" i="11"/>
  <c r="L58" i="11"/>
  <c r="J59" i="11"/>
  <c r="L59" i="11" s="1"/>
  <c r="J60" i="11"/>
  <c r="L60" i="11"/>
  <c r="J61" i="11"/>
  <c r="L61" i="11" s="1"/>
  <c r="J62" i="11"/>
  <c r="L62" i="11"/>
  <c r="J63" i="11"/>
  <c r="L63" i="11" s="1"/>
  <c r="J64" i="11"/>
  <c r="L64" i="11" s="1"/>
  <c r="J65" i="11"/>
  <c r="L65" i="11" s="1"/>
  <c r="J66" i="11"/>
  <c r="L66" i="11"/>
  <c r="J67" i="11"/>
  <c r="L67" i="11" s="1"/>
  <c r="J68" i="11"/>
  <c r="L68" i="11"/>
  <c r="J69" i="11"/>
  <c r="L69" i="11" s="1"/>
  <c r="J70" i="11"/>
  <c r="L70" i="11" s="1"/>
  <c r="J71" i="11"/>
  <c r="L71" i="11" s="1"/>
  <c r="J72" i="11"/>
  <c r="L72" i="11" s="1"/>
  <c r="J73" i="11"/>
  <c r="L73" i="11" s="1"/>
  <c r="J74" i="11"/>
  <c r="L74" i="11"/>
  <c r="J75" i="11"/>
  <c r="L75" i="11" s="1"/>
  <c r="J76" i="11"/>
  <c r="L76" i="11"/>
  <c r="J77" i="11"/>
  <c r="L77" i="11" s="1"/>
  <c r="J78" i="11"/>
  <c r="L78" i="11" s="1"/>
  <c r="J79" i="11"/>
  <c r="L79" i="11" s="1"/>
  <c r="J80" i="11"/>
  <c r="L80" i="11" s="1"/>
  <c r="J81" i="11"/>
  <c r="L81" i="11" s="1"/>
  <c r="J82" i="11"/>
  <c r="L82" i="11"/>
  <c r="J83" i="11"/>
  <c r="L83" i="11" s="1"/>
  <c r="J84" i="11"/>
  <c r="L84" i="11"/>
  <c r="J85" i="11"/>
  <c r="L85" i="11" s="1"/>
  <c r="J86" i="11"/>
  <c r="L86" i="11" s="1"/>
  <c r="J87" i="11"/>
  <c r="L87" i="11" s="1"/>
  <c r="J88" i="11"/>
  <c r="L88" i="11" s="1"/>
  <c r="J89" i="11"/>
  <c r="L89" i="11" s="1"/>
  <c r="J90" i="11"/>
  <c r="L90" i="11"/>
  <c r="J91" i="11"/>
  <c r="L91" i="11" s="1"/>
  <c r="J92" i="11"/>
  <c r="L92" i="11"/>
  <c r="J93" i="11"/>
  <c r="L93" i="11" s="1"/>
  <c r="J94" i="11"/>
  <c r="L94" i="11"/>
  <c r="J95" i="11"/>
  <c r="L95" i="11" s="1"/>
  <c r="H96" i="11"/>
  <c r="J96" i="11" s="1"/>
  <c r="L96" i="11" s="1"/>
  <c r="H97" i="11"/>
  <c r="J97" i="11" s="1"/>
  <c r="L97" i="11" s="1"/>
  <c r="H98" i="11"/>
  <c r="J98" i="11" s="1"/>
  <c r="L98" i="11" s="1"/>
  <c r="H99" i="11"/>
  <c r="J99" i="11"/>
  <c r="L99" i="11" s="1"/>
  <c r="H100" i="11"/>
  <c r="J100" i="11" s="1"/>
  <c r="L100" i="11" s="1"/>
  <c r="H101" i="11"/>
  <c r="J101" i="11" s="1"/>
  <c r="L101" i="11" s="1"/>
  <c r="H102" i="11"/>
  <c r="J102" i="11" s="1"/>
  <c r="L102" i="11" s="1"/>
  <c r="H103" i="11"/>
  <c r="J103" i="11" s="1"/>
  <c r="L103" i="11" s="1"/>
  <c r="H104" i="11"/>
  <c r="J104" i="11" s="1"/>
  <c r="L104" i="11" s="1"/>
  <c r="H105" i="11"/>
  <c r="J105" i="11" s="1"/>
  <c r="L105" i="11" s="1"/>
  <c r="H106" i="11"/>
  <c r="J106" i="11" s="1"/>
  <c r="L106" i="11" s="1"/>
  <c r="H107" i="11"/>
  <c r="J107" i="11" s="1"/>
  <c r="L107" i="11" s="1"/>
  <c r="H108" i="11"/>
  <c r="J108" i="11" s="1"/>
  <c r="L108" i="11" s="1"/>
  <c r="H109" i="11"/>
  <c r="J109" i="11" s="1"/>
  <c r="L109" i="11" s="1"/>
  <c r="H110" i="11"/>
  <c r="J110" i="11" s="1"/>
  <c r="L110" i="11" s="1"/>
  <c r="H111" i="11"/>
  <c r="J111" i="11" s="1"/>
  <c r="L111" i="11" s="1"/>
  <c r="H112" i="11"/>
  <c r="J112" i="11" s="1"/>
  <c r="L112" i="11" s="1"/>
  <c r="H113" i="11"/>
  <c r="J113" i="11" s="1"/>
  <c r="L113" i="11" s="1"/>
  <c r="H114" i="11"/>
  <c r="J114" i="11" s="1"/>
  <c r="L114" i="11" s="1"/>
  <c r="H115" i="11"/>
  <c r="J115" i="11" s="1"/>
  <c r="L115" i="11" s="1"/>
  <c r="H116" i="11"/>
  <c r="J116" i="11" s="1"/>
  <c r="L116" i="11" s="1"/>
  <c r="H117" i="11"/>
  <c r="J117" i="11" s="1"/>
  <c r="L117" i="11" s="1"/>
  <c r="H118" i="11"/>
  <c r="J118" i="11"/>
  <c r="L118" i="11" s="1"/>
  <c r="H119" i="11"/>
  <c r="J119" i="11" s="1"/>
  <c r="L119" i="11" s="1"/>
  <c r="H120" i="11"/>
  <c r="J120" i="11" s="1"/>
  <c r="L120" i="11" s="1"/>
  <c r="H121" i="11"/>
  <c r="J121" i="11" s="1"/>
  <c r="L121" i="11" s="1"/>
  <c r="H122" i="11"/>
  <c r="J122" i="11" s="1"/>
  <c r="L122" i="11" s="1"/>
  <c r="H123" i="11"/>
  <c r="J123" i="11" s="1"/>
  <c r="L123" i="11" s="1"/>
  <c r="H124" i="11"/>
  <c r="J124" i="11" s="1"/>
  <c r="L124" i="11" s="1"/>
  <c r="H125" i="11"/>
  <c r="J125" i="11" s="1"/>
  <c r="L125" i="11" s="1"/>
  <c r="H126" i="11"/>
  <c r="J126" i="11" s="1"/>
  <c r="L126" i="11" s="1"/>
  <c r="H127" i="11"/>
  <c r="J127" i="11" s="1"/>
  <c r="L127" i="11" s="1"/>
  <c r="H128" i="11"/>
  <c r="J128" i="11"/>
  <c r="L128" i="11" s="1"/>
  <c r="H129" i="11"/>
  <c r="J129" i="11" s="1"/>
  <c r="L129" i="11" s="1"/>
  <c r="H130" i="11"/>
  <c r="J130" i="11" s="1"/>
  <c r="L130" i="11" s="1"/>
  <c r="H131" i="11"/>
  <c r="J131" i="11" s="1"/>
  <c r="L131" i="11" s="1"/>
  <c r="H132" i="11"/>
  <c r="J132" i="11" s="1"/>
  <c r="L132" i="11" s="1"/>
  <c r="H133" i="11"/>
  <c r="J133" i="11"/>
  <c r="L133" i="11" s="1"/>
  <c r="H134" i="11"/>
  <c r="J134" i="11" s="1"/>
  <c r="L134" i="11" s="1"/>
  <c r="H135" i="11"/>
  <c r="J135" i="11" s="1"/>
  <c r="L135" i="11" s="1"/>
  <c r="H136" i="11"/>
  <c r="J136" i="11" s="1"/>
  <c r="L136" i="11" s="1"/>
  <c r="H137" i="11"/>
  <c r="J137" i="11" s="1"/>
  <c r="L137" i="11" s="1"/>
  <c r="H138" i="11"/>
  <c r="J138" i="11" s="1"/>
  <c r="L138" i="11" s="1"/>
  <c r="H139" i="11"/>
  <c r="J139" i="11" s="1"/>
  <c r="L139" i="11" s="1"/>
  <c r="H150" i="11" l="1"/>
  <c r="J150" i="11" s="1"/>
  <c r="L150" i="11" s="1"/>
  <c r="H151" i="11"/>
  <c r="J151" i="11" s="1"/>
  <c r="L151" i="11" s="1"/>
  <c r="H149" i="11"/>
  <c r="J149" i="11" s="1"/>
  <c r="L149" i="11" s="1"/>
  <c r="H148" i="11"/>
  <c r="J148" i="11" s="1"/>
  <c r="L148" i="11" s="1"/>
  <c r="H147" i="11"/>
  <c r="J147" i="11" s="1"/>
  <c r="L147" i="11" s="1"/>
  <c r="H145" i="11"/>
  <c r="J145" i="11" s="1"/>
  <c r="L145" i="11" s="1"/>
  <c r="H146" i="11"/>
  <c r="J146" i="11" s="1"/>
  <c r="L146" i="11" s="1"/>
  <c r="H144" i="11"/>
  <c r="J144" i="11" s="1"/>
  <c r="L144" i="11" s="1"/>
  <c r="H143" i="11"/>
  <c r="J143" i="11" s="1"/>
  <c r="L143" i="11" s="1"/>
  <c r="H141" i="11"/>
  <c r="J141" i="11" s="1"/>
  <c r="L141" i="11" s="1"/>
  <c r="H142" i="11"/>
  <c r="J142" i="11" s="1"/>
  <c r="L142" i="11" s="1"/>
  <c r="H140" i="11"/>
  <c r="J140" i="11" s="1"/>
  <c r="L140" i="11" s="1"/>
  <c r="H1048545" i="11" l="1"/>
</calcChain>
</file>

<file path=xl/sharedStrings.xml><?xml version="1.0" encoding="utf-8"?>
<sst xmlns="http://schemas.openxmlformats.org/spreadsheetml/2006/main" count="893" uniqueCount="485">
  <si>
    <t>Класс</t>
  </si>
  <si>
    <t>Шифр</t>
  </si>
  <si>
    <t>Сумма баллов</t>
  </si>
  <si>
    <t>Место</t>
  </si>
  <si>
    <t xml:space="preserve">II (муниципальный) этап Всеросийской олимпиады школьников </t>
  </si>
  <si>
    <t xml:space="preserve">№ п/п 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</si>
  <si>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</si>
  <si>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</si>
  <si>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</si>
  <si>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</si>
  <si>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</si>
  <si>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</si>
  <si>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</si>
  <si>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Н722</t>
  </si>
  <si>
    <t>Н701</t>
  </si>
  <si>
    <t>Н702</t>
  </si>
  <si>
    <t>Н703</t>
  </si>
  <si>
    <t>Н704</t>
  </si>
  <si>
    <t>Н705</t>
  </si>
  <si>
    <t>Н706</t>
  </si>
  <si>
    <t>Н707</t>
  </si>
  <si>
    <t>Н708</t>
  </si>
  <si>
    <t>Н709</t>
  </si>
  <si>
    <t>Н710</t>
  </si>
  <si>
    <t>Н711</t>
  </si>
  <si>
    <t>Н712</t>
  </si>
  <si>
    <t>Н713</t>
  </si>
  <si>
    <t>Н714</t>
  </si>
  <si>
    <t>Н715</t>
  </si>
  <si>
    <t>Н716</t>
  </si>
  <si>
    <t>Н717</t>
  </si>
  <si>
    <t>Н718</t>
  </si>
  <si>
    <t>Н719</t>
  </si>
  <si>
    <t>Н720</t>
  </si>
  <si>
    <t>Н721</t>
  </si>
  <si>
    <t>Н723</t>
  </si>
  <si>
    <t>Н724</t>
  </si>
  <si>
    <t>Н725</t>
  </si>
  <si>
    <t>Н726</t>
  </si>
  <si>
    <t>Н727</t>
  </si>
  <si>
    <t>Н728</t>
  </si>
  <si>
    <t>Н729</t>
  </si>
  <si>
    <t>Н730</t>
  </si>
  <si>
    <t>Н731</t>
  </si>
  <si>
    <t>Н732</t>
  </si>
  <si>
    <t>Н733</t>
  </si>
  <si>
    <t>Н734</t>
  </si>
  <si>
    <t>Н735</t>
  </si>
  <si>
    <t>Н736</t>
  </si>
  <si>
    <t>Н737</t>
  </si>
  <si>
    <t>Н738</t>
  </si>
  <si>
    <t>Н739</t>
  </si>
  <si>
    <t>Н740</t>
  </si>
  <si>
    <t>Н741</t>
  </si>
  <si>
    <t>1 (аудирование)</t>
  </si>
  <si>
    <t>2 (тест)</t>
  </si>
  <si>
    <t>3 (чтение)</t>
  </si>
  <si>
    <t>4 (лингвострановедение)</t>
  </si>
  <si>
    <t>5 (письмо)</t>
  </si>
  <si>
    <t>Н801</t>
  </si>
  <si>
    <t>Н802</t>
  </si>
  <si>
    <t>Н803</t>
  </si>
  <si>
    <t>Н804</t>
  </si>
  <si>
    <t>Н805</t>
  </si>
  <si>
    <t>Н806</t>
  </si>
  <si>
    <t>Н807</t>
  </si>
  <si>
    <t>Н808</t>
  </si>
  <si>
    <t>Н809</t>
  </si>
  <si>
    <t>Н810</t>
  </si>
  <si>
    <t>Н811</t>
  </si>
  <si>
    <t>Н812</t>
  </si>
  <si>
    <t>Н813</t>
  </si>
  <si>
    <t>Н814</t>
  </si>
  <si>
    <t>Н815</t>
  </si>
  <si>
    <t>Н816</t>
  </si>
  <si>
    <t>Н817</t>
  </si>
  <si>
    <t>Всего за письменную часть</t>
  </si>
  <si>
    <t>Немецкий язык</t>
  </si>
  <si>
    <t>Баллы за устную часть</t>
  </si>
  <si>
    <t>Н901</t>
  </si>
  <si>
    <t>Н902</t>
  </si>
  <si>
    <t>Н903</t>
  </si>
  <si>
    <t>Н904</t>
  </si>
  <si>
    <t>Н905</t>
  </si>
  <si>
    <t>Н906</t>
  </si>
  <si>
    <t>Н907</t>
  </si>
  <si>
    <t>Н908</t>
  </si>
  <si>
    <t>Н909</t>
  </si>
  <si>
    <t>Н910</t>
  </si>
  <si>
    <t>Н911</t>
  </si>
  <si>
    <t>Н912</t>
  </si>
  <si>
    <t>Н913</t>
  </si>
  <si>
    <t>Н914</t>
  </si>
  <si>
    <t>Н915</t>
  </si>
  <si>
    <t>Н916</t>
  </si>
  <si>
    <t>Н917</t>
  </si>
  <si>
    <t>Н918</t>
  </si>
  <si>
    <t>Н919</t>
  </si>
  <si>
    <t>Н920</t>
  </si>
  <si>
    <t>Н921</t>
  </si>
  <si>
    <t>Н922</t>
  </si>
  <si>
    <t>Н923</t>
  </si>
  <si>
    <t>Н924</t>
  </si>
  <si>
    <t>Н1001</t>
  </si>
  <si>
    <t>Н1002</t>
  </si>
  <si>
    <t>Н1003</t>
  </si>
  <si>
    <t>Н1004</t>
  </si>
  <si>
    <t>Н1005</t>
  </si>
  <si>
    <t>Н1006</t>
  </si>
  <si>
    <t>Н1007</t>
  </si>
  <si>
    <t>Н1008</t>
  </si>
  <si>
    <t>Н1009</t>
  </si>
  <si>
    <t>Н1010</t>
  </si>
  <si>
    <t>Н1011</t>
  </si>
  <si>
    <t>Н1012</t>
  </si>
  <si>
    <t>Н1013</t>
  </si>
  <si>
    <t>Н1014</t>
  </si>
  <si>
    <t>Н1015</t>
  </si>
  <si>
    <t>Н1016</t>
  </si>
  <si>
    <t>Н1017</t>
  </si>
  <si>
    <t>Н1018</t>
  </si>
  <si>
    <t>Н1019</t>
  </si>
  <si>
    <t>Н818</t>
  </si>
  <si>
    <t>Н819</t>
  </si>
  <si>
    <t>Н820</t>
  </si>
  <si>
    <t>Н821</t>
  </si>
  <si>
    <t>Н822</t>
  </si>
  <si>
    <t>Н823</t>
  </si>
  <si>
    <t>Н824</t>
  </si>
  <si>
    <t>Н825</t>
  </si>
  <si>
    <t>Н826</t>
  </si>
  <si>
    <t>Н827</t>
  </si>
  <si>
    <t>Н828</t>
  </si>
  <si>
    <t>Н829</t>
  </si>
  <si>
    <t>Н830</t>
  </si>
  <si>
    <t>Н831</t>
  </si>
  <si>
    <t>Н832</t>
  </si>
  <si>
    <t>Н833</t>
  </si>
  <si>
    <t>Н834</t>
  </si>
  <si>
    <t>Н835</t>
  </si>
  <si>
    <t>Н836</t>
  </si>
  <si>
    <t>Н837</t>
  </si>
  <si>
    <t>Н838</t>
  </si>
  <si>
    <t>Н839</t>
  </si>
  <si>
    <t>Н840</t>
  </si>
  <si>
    <t>Н841</t>
  </si>
  <si>
    <t>Н842</t>
  </si>
  <si>
    <t>Н843</t>
  </si>
  <si>
    <t>Н844</t>
  </si>
  <si>
    <t>Н845</t>
  </si>
  <si>
    <t>Н846</t>
  </si>
  <si>
    <t>Н847</t>
  </si>
  <si>
    <t>Н848</t>
  </si>
  <si>
    <t>Н849</t>
  </si>
  <si>
    <t>Н1101</t>
  </si>
  <si>
    <t>Н1102</t>
  </si>
  <si>
    <t>Н1103</t>
  </si>
  <si>
    <t>Н1104</t>
  </si>
  <si>
    <t>Н1105</t>
  </si>
  <si>
    <t>Н1106</t>
  </si>
  <si>
    <t>Н1107</t>
  </si>
  <si>
    <t>Н1108</t>
  </si>
  <si>
    <t>Н1109</t>
  </si>
  <si>
    <t>Н1110</t>
  </si>
  <si>
    <t>Н1111</t>
  </si>
  <si>
    <t>Н1112</t>
  </si>
  <si>
    <t>победитель</t>
  </si>
  <si>
    <t>призер</t>
  </si>
  <si>
    <t>участник</t>
  </si>
  <si>
    <t>Лашина</t>
  </si>
  <si>
    <t xml:space="preserve">Наталия </t>
  </si>
  <si>
    <t>Владимировна</t>
  </si>
  <si>
    <t>МАОУ гимназия № 1</t>
  </si>
  <si>
    <t>Пляуга</t>
  </si>
  <si>
    <t>Лидия</t>
  </si>
  <si>
    <t>Алексеевна</t>
  </si>
  <si>
    <t>МАОУ СОШ № 41</t>
  </si>
  <si>
    <t>Любимова</t>
  </si>
  <si>
    <t>Ксения</t>
  </si>
  <si>
    <t>МАОУ СОШ № 8</t>
  </si>
  <si>
    <t>Маркова</t>
  </si>
  <si>
    <t>Мария</t>
  </si>
  <si>
    <t>Олеговна</t>
  </si>
  <si>
    <t>МАОУ гимназия № 32</t>
  </si>
  <si>
    <t>Печенина</t>
  </si>
  <si>
    <t>Анастасия</t>
  </si>
  <si>
    <t>Вячеславовна</t>
  </si>
  <si>
    <t>Кулешов</t>
  </si>
  <si>
    <t>Андрей</t>
  </si>
  <si>
    <t>Кириллович</t>
  </si>
  <si>
    <t>Рощупкина</t>
  </si>
  <si>
    <t>Евгения</t>
  </si>
  <si>
    <t>Александровна</t>
  </si>
  <si>
    <t>МАОУ лицей № 18</t>
  </si>
  <si>
    <t>Резник</t>
  </si>
  <si>
    <t>Эдуардовна</t>
  </si>
  <si>
    <t>МАОУ ШИЛИ</t>
  </si>
  <si>
    <t>Малашевская</t>
  </si>
  <si>
    <t>Наталья</t>
  </si>
  <si>
    <t>Витальевна</t>
  </si>
  <si>
    <t>Плитман</t>
  </si>
  <si>
    <t>Яна</t>
  </si>
  <si>
    <t>Вадимовна</t>
  </si>
  <si>
    <t>ЧОУ КЭЛ "Ганзейская ладья"</t>
  </si>
  <si>
    <t>Осмонова</t>
  </si>
  <si>
    <t>Карина</t>
  </si>
  <si>
    <t>Жомартовна</t>
  </si>
  <si>
    <t>МАОУ СОШ № 56</t>
  </si>
  <si>
    <t>Макарова</t>
  </si>
  <si>
    <t>Елизавета</t>
  </si>
  <si>
    <t>Мугбилова</t>
  </si>
  <si>
    <t>Теймуровна</t>
  </si>
  <si>
    <t>Тиховнина</t>
  </si>
  <si>
    <t xml:space="preserve">Арина </t>
  </si>
  <si>
    <t>Павловна</t>
  </si>
  <si>
    <t>Онистратенко</t>
  </si>
  <si>
    <t>Дмитриевна</t>
  </si>
  <si>
    <t>Шовгенова</t>
  </si>
  <si>
    <t>Бэлла</t>
  </si>
  <si>
    <t>Зауровна</t>
  </si>
  <si>
    <t>Солнцев</t>
  </si>
  <si>
    <t>Максим</t>
  </si>
  <si>
    <t>Михайлович</t>
  </si>
  <si>
    <t>МАОУ лицей № 23</t>
  </si>
  <si>
    <t>Тихонов</t>
  </si>
  <si>
    <t>Селиванова</t>
  </si>
  <si>
    <t>Арина</t>
  </si>
  <si>
    <t>Проценко</t>
  </si>
  <si>
    <t>София</t>
  </si>
  <si>
    <t xml:space="preserve">Рольбинова </t>
  </si>
  <si>
    <t>Алиса</t>
  </si>
  <si>
    <t xml:space="preserve">Стрельникова </t>
  </si>
  <si>
    <t>Валерия</t>
  </si>
  <si>
    <t>Ильинична</t>
  </si>
  <si>
    <t>Щепкова</t>
  </si>
  <si>
    <t>Николаевна</t>
  </si>
  <si>
    <t xml:space="preserve">Шахова </t>
  </si>
  <si>
    <t>Максимовна</t>
  </si>
  <si>
    <t>Симанович</t>
  </si>
  <si>
    <t>Сергей</t>
  </si>
  <si>
    <t xml:space="preserve">Приходько </t>
  </si>
  <si>
    <t>Леонид</t>
  </si>
  <si>
    <t>Олегович</t>
  </si>
  <si>
    <t>Федяков</t>
  </si>
  <si>
    <t xml:space="preserve">Владимир </t>
  </si>
  <si>
    <t>Евгеньевич</t>
  </si>
  <si>
    <t>Кешишев</t>
  </si>
  <si>
    <t>Юрьевич</t>
  </si>
  <si>
    <t>Губина</t>
  </si>
  <si>
    <t>Гапонова</t>
  </si>
  <si>
    <t>Михайловна</t>
  </si>
  <si>
    <t>Зубаирова</t>
  </si>
  <si>
    <t>Лилия</t>
  </si>
  <si>
    <t>Альбертовна</t>
  </si>
  <si>
    <t>Джевага</t>
  </si>
  <si>
    <t>Андреевна</t>
  </si>
  <si>
    <t>Грызулёв</t>
  </si>
  <si>
    <t xml:space="preserve">Сергеевич </t>
  </si>
  <si>
    <t>Литвиненко</t>
  </si>
  <si>
    <t>Штефани</t>
  </si>
  <si>
    <t>Биллер</t>
  </si>
  <si>
    <t>Владислав</t>
  </si>
  <si>
    <t>Сергеевич</t>
  </si>
  <si>
    <t>МАОУ СОШ № 33</t>
  </si>
  <si>
    <t>Куюкина</t>
  </si>
  <si>
    <t>МАОУ СОШ № 31</t>
  </si>
  <si>
    <t xml:space="preserve">Лосева </t>
  </si>
  <si>
    <t>Таисия</t>
  </si>
  <si>
    <t>Котелевская</t>
  </si>
  <si>
    <t xml:space="preserve">Виктория </t>
  </si>
  <si>
    <t>Денисовна</t>
  </si>
  <si>
    <t>Анищенко</t>
  </si>
  <si>
    <t>Виктория</t>
  </si>
  <si>
    <t>Артемовна</t>
  </si>
  <si>
    <t>Баранов</t>
  </si>
  <si>
    <t>Антон</t>
  </si>
  <si>
    <t>Дмитриевич</t>
  </si>
  <si>
    <t>Вересов</t>
  </si>
  <si>
    <t>Марк</t>
  </si>
  <si>
    <t>Алексеевич</t>
  </si>
  <si>
    <t>Николаичева</t>
  </si>
  <si>
    <t>Полина</t>
  </si>
  <si>
    <t>Игоревна</t>
  </si>
  <si>
    <t>Мельник</t>
  </si>
  <si>
    <t>Артем</t>
  </si>
  <si>
    <t>Викторович</t>
  </si>
  <si>
    <t>МБОУ СОШ № 44</t>
  </si>
  <si>
    <t>Наковник</t>
  </si>
  <si>
    <t>Сергеевна</t>
  </si>
  <si>
    <t>Мелик-Пашаев</t>
  </si>
  <si>
    <t>Данил</t>
  </si>
  <si>
    <t>Сизых</t>
  </si>
  <si>
    <t>Норина</t>
  </si>
  <si>
    <t>Анна</t>
  </si>
  <si>
    <t>Нечаева</t>
  </si>
  <si>
    <t>Константиновна</t>
  </si>
  <si>
    <t xml:space="preserve">Малахатько </t>
  </si>
  <si>
    <t>Кирилловна</t>
  </si>
  <si>
    <t>МАОУ гимназия № 40 им. Ю.А. Гагарина</t>
  </si>
  <si>
    <t>Синюк</t>
  </si>
  <si>
    <t>Елена</t>
  </si>
  <si>
    <t>Владиславовна</t>
  </si>
  <si>
    <t>Лоптунов</t>
  </si>
  <si>
    <t>Эрик</t>
  </si>
  <si>
    <t>Миронов</t>
  </si>
  <si>
    <t>Софи</t>
  </si>
  <si>
    <t xml:space="preserve">Васильевна </t>
  </si>
  <si>
    <t>МАОУ СОШ № 47</t>
  </si>
  <si>
    <t>Моисеенко</t>
  </si>
  <si>
    <t>Викторовна</t>
  </si>
  <si>
    <t>Мулевич</t>
  </si>
  <si>
    <t>Етих</t>
  </si>
  <si>
    <t>Ярослав</t>
  </si>
  <si>
    <t>Валерьевич</t>
  </si>
  <si>
    <t>МАОУ СОШ № 43</t>
  </si>
  <si>
    <t>Кинг</t>
  </si>
  <si>
    <t xml:space="preserve">Анатолий </t>
  </si>
  <si>
    <t>Александрович</t>
  </si>
  <si>
    <t>Куликов</t>
  </si>
  <si>
    <t>Илья</t>
  </si>
  <si>
    <t>Крысов</t>
  </si>
  <si>
    <t>Владимир</t>
  </si>
  <si>
    <t>Андреевич</t>
  </si>
  <si>
    <t>Кривенко</t>
  </si>
  <si>
    <t xml:space="preserve">Евдокимова </t>
  </si>
  <si>
    <t>Кивчун</t>
  </si>
  <si>
    <t>Татьяна</t>
  </si>
  <si>
    <t>Корчемный</t>
  </si>
  <si>
    <t>Кирилл</t>
  </si>
  <si>
    <t>Колобова</t>
  </si>
  <si>
    <t>Кира</t>
  </si>
  <si>
    <t>Куракова</t>
  </si>
  <si>
    <t>Мария-Доминика</t>
  </si>
  <si>
    <t>Васильевна</t>
  </si>
  <si>
    <t>Коляденкова</t>
  </si>
  <si>
    <t>Екатерина</t>
  </si>
  <si>
    <t>Романовна</t>
  </si>
  <si>
    <t>Комарова</t>
  </si>
  <si>
    <t>Крезов</t>
  </si>
  <si>
    <t>Александр</t>
  </si>
  <si>
    <t>Романович</t>
  </si>
  <si>
    <t>Ефимов</t>
  </si>
  <si>
    <t>Иван</t>
  </si>
  <si>
    <t>Колесов</t>
  </si>
  <si>
    <t>Даниил</t>
  </si>
  <si>
    <t>Эдуардович</t>
  </si>
  <si>
    <t>Тутынина</t>
  </si>
  <si>
    <t>Дарья</t>
  </si>
  <si>
    <t>Васекина</t>
  </si>
  <si>
    <t>АНО СОШ "РОСТОК"</t>
  </si>
  <si>
    <t>Шулинскас</t>
  </si>
  <si>
    <t>Давид</t>
  </si>
  <si>
    <t>Арунович</t>
  </si>
  <si>
    <t>Шарандак</t>
  </si>
  <si>
    <t>Леонидович</t>
  </si>
  <si>
    <t>МАОУ лицей № 49</t>
  </si>
  <si>
    <t>Четырина</t>
  </si>
  <si>
    <t>Шибалко</t>
  </si>
  <si>
    <t>Синюков</t>
  </si>
  <si>
    <t>Артём</t>
  </si>
  <si>
    <t>Ушков</t>
  </si>
  <si>
    <t>Владиславович</t>
  </si>
  <si>
    <t>Болток</t>
  </si>
  <si>
    <t>Ева</t>
  </si>
  <si>
    <t>Вечер</t>
  </si>
  <si>
    <t>Васюкова</t>
  </si>
  <si>
    <t>Арнст</t>
  </si>
  <si>
    <t>Борзенкова</t>
  </si>
  <si>
    <t>Маргарита</t>
  </si>
  <si>
    <t xml:space="preserve">Волкова </t>
  </si>
  <si>
    <t>Леонидовна</t>
  </si>
  <si>
    <t xml:space="preserve">Дак </t>
  </si>
  <si>
    <t>Петровна</t>
  </si>
  <si>
    <t>Громов</t>
  </si>
  <si>
    <t>Роман</t>
  </si>
  <si>
    <t>Демина</t>
  </si>
  <si>
    <t>Антонина</t>
  </si>
  <si>
    <t>Генне</t>
  </si>
  <si>
    <t>Голушков</t>
  </si>
  <si>
    <t>Борохов</t>
  </si>
  <si>
    <t>Максимович</t>
  </si>
  <si>
    <t>Н925</t>
  </si>
  <si>
    <t>Предеина</t>
  </si>
  <si>
    <t xml:space="preserve">Александра </t>
  </si>
  <si>
    <t xml:space="preserve">Михайлова </t>
  </si>
  <si>
    <t>Юлия</t>
  </si>
  <si>
    <t>Промышляева</t>
  </si>
  <si>
    <t>Хохряков</t>
  </si>
  <si>
    <t>Михаил</t>
  </si>
  <si>
    <t>Чашкин</t>
  </si>
  <si>
    <t>Северина</t>
  </si>
  <si>
    <t>МАОУ СОШ № 12</t>
  </si>
  <si>
    <t>Сафарова</t>
  </si>
  <si>
    <t>Диана</t>
  </si>
  <si>
    <t>Самировна</t>
  </si>
  <si>
    <t>Рылькова</t>
  </si>
  <si>
    <t>Агния</t>
  </si>
  <si>
    <t>МАОУ СОШ № 45</t>
  </si>
  <si>
    <t>Рудомёткин</t>
  </si>
  <si>
    <t>Матвей</t>
  </si>
  <si>
    <t>Майлычко</t>
  </si>
  <si>
    <t>Волошина</t>
  </si>
  <si>
    <t>Варвара</t>
  </si>
  <si>
    <t>Богатырев</t>
  </si>
  <si>
    <t>Вячеславович</t>
  </si>
  <si>
    <t>Плотников</t>
  </si>
  <si>
    <t>Григоренко</t>
  </si>
  <si>
    <t>Данила</t>
  </si>
  <si>
    <t>Галушка</t>
  </si>
  <si>
    <t>Аванесов</t>
  </si>
  <si>
    <t>Ледовская</t>
  </si>
  <si>
    <t xml:space="preserve">Которина </t>
  </si>
  <si>
    <t xml:space="preserve">Александровна </t>
  </si>
  <si>
    <t xml:space="preserve">Кудлина </t>
  </si>
  <si>
    <t xml:space="preserve">Елизавета </t>
  </si>
  <si>
    <t>Мацуль</t>
  </si>
  <si>
    <t>Бабак</t>
  </si>
  <si>
    <t>Мантлер</t>
  </si>
  <si>
    <t>Генрих</t>
  </si>
  <si>
    <t>Иванович</t>
  </si>
  <si>
    <t>Грекало</t>
  </si>
  <si>
    <t>Кристина</t>
  </si>
  <si>
    <t xml:space="preserve">Овсянникова </t>
  </si>
  <si>
    <t>Черленюк</t>
  </si>
  <si>
    <t>Богдан</t>
  </si>
  <si>
    <t>Романова</t>
  </si>
  <si>
    <t>Прасова</t>
  </si>
  <si>
    <t>Элина</t>
  </si>
  <si>
    <t>Евгеньевна</t>
  </si>
  <si>
    <t>Михаилян</t>
  </si>
  <si>
    <t>Сусанна</t>
  </si>
  <si>
    <t>Арменовна</t>
  </si>
  <si>
    <t>МАОУ СОШ № 21</t>
  </si>
  <si>
    <t>Семенова</t>
  </si>
  <si>
    <t>Зайцева</t>
  </si>
  <si>
    <t>Гнаянова</t>
  </si>
  <si>
    <t>МАОУ СОШ № 13</t>
  </si>
  <si>
    <t>Локша</t>
  </si>
  <si>
    <t>Иванова</t>
  </si>
  <si>
    <t>Софья</t>
  </si>
  <si>
    <t>Змачинский</t>
  </si>
  <si>
    <t>Дмитрий</t>
  </si>
  <si>
    <t>Германович</t>
  </si>
  <si>
    <t>Бернард</t>
  </si>
  <si>
    <t>Марк-Дэвид</t>
  </si>
  <si>
    <t>Дубинская</t>
  </si>
  <si>
    <t xml:space="preserve">Луганская </t>
  </si>
  <si>
    <t xml:space="preserve">Игоревна </t>
  </si>
  <si>
    <t xml:space="preserve">Андрейчикова </t>
  </si>
  <si>
    <t xml:space="preserve">Милана </t>
  </si>
  <si>
    <t xml:space="preserve">Сергеевна </t>
  </si>
  <si>
    <t>Губайдуллин</t>
  </si>
  <si>
    <t>Артур</t>
  </si>
  <si>
    <t xml:space="preserve">Дамирович </t>
  </si>
  <si>
    <t>Беловолова</t>
  </si>
  <si>
    <t>Готтфрид</t>
  </si>
  <si>
    <t>Деннис</t>
  </si>
  <si>
    <t>Шохова</t>
  </si>
  <si>
    <t>Валерьевна</t>
  </si>
  <si>
    <t>Семенов</t>
  </si>
  <si>
    <t xml:space="preserve">Александрович </t>
  </si>
  <si>
    <t>Глущенко</t>
  </si>
  <si>
    <t>Игоревич</t>
  </si>
  <si>
    <t>Сологубова</t>
  </si>
  <si>
    <t xml:space="preserve">Гущян </t>
  </si>
  <si>
    <t xml:space="preserve">Артуровна </t>
  </si>
  <si>
    <t>Евсюкова</t>
  </si>
  <si>
    <t>Вероника</t>
  </si>
  <si>
    <t>Резникова</t>
  </si>
  <si>
    <t>Георгиевна</t>
  </si>
  <si>
    <t xml:space="preserve">Вододохова </t>
  </si>
  <si>
    <t>Ниндорф</t>
  </si>
  <si>
    <t>Георг</t>
  </si>
  <si>
    <t xml:space="preserve">Увевич </t>
  </si>
  <si>
    <t>Штерцер</t>
  </si>
  <si>
    <t>Вадим</t>
  </si>
  <si>
    <t xml:space="preserve">Дмитриевич </t>
  </si>
  <si>
    <t xml:space="preserve">Полянская </t>
  </si>
  <si>
    <t>Марина</t>
  </si>
  <si>
    <t>МАОУ СОШ № 38</t>
  </si>
  <si>
    <t>МАОУ гимнзаия № 1</t>
  </si>
  <si>
    <t xml:space="preserve">Законнова </t>
  </si>
  <si>
    <t>Поморцев</t>
  </si>
  <si>
    <t>Лиза</t>
  </si>
  <si>
    <t>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</si>
</sst>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/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/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2" borderId="1" xfId="0" applyFont="1" applyFill="1" applyBorder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3028950</xdr:colOff>
      <xdr:row>121</xdr:row>
      <xdr:rowOff>19050</xdr:rowOff>
    </xdr:from>
    <xdr:ext cx="204176" cy="274009"/>
    <xdr:sp macro="" textlink="">
      <xdr:nvSpPr>
        <xdr:cNvPr id="2" name="TextBox 1"/>
        <xdr:cNvSpPr txBox="1"/>
      </xdr:nvSpPr>
      <xdr:spPr>
        <a:xfrm>
          <a:off x="19059525" y="1905000"/>
          <a:ext cx="204176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48545"/>
  <sheetViews>
    <sheetView tabSelected="1" zoomScale="85" zoomScaleNormal="85" workbookViewId="0">
      <selection activeCell="H15" sqref="H15"/>
    </sheetView>
  </sheetViews>
  <sheetFormatPr defaultRowHeight="18.75" x14ac:dyDescent="0.3"/>
  <cols>
    <col min="1" max="1" width="6.5703125" style="13" customWidth="1"/>
    <col min="2" max="2" width="12" style="13" customWidth="1"/>
    <col min="3" max="3" width="17.5703125" style="13" customWidth="1"/>
    <col min="4" max="4" width="8.42578125" style="13" customWidth="1"/>
    <col min="5" max="5" width="10.42578125" style="13" customWidth="1"/>
    <col min="6" max="6" width="27.85546875" style="13" customWidth="1"/>
    <col min="7" max="7" width="11.42578125" style="13" customWidth="1"/>
    <col min="8" max="8" width="15.5703125" style="13" customWidth="1"/>
    <col min="9" max="9" width="14" style="13" customWidth="1"/>
    <col min="10" max="10" width="10.140625" style="13" customWidth="1"/>
    <col min="11" max="11" width="9.140625" style="9"/>
    <col min="12" max="12" width="16.140625" style="15" customWidth="1"/>
    <col min="13" max="13" width="16" style="9" customWidth="1"/>
    <col min="14" max="16" width="24.85546875" style="16" customWidth="1"/>
    <col min="17" max="17" width="50.42578125" style="16" customWidth="1"/>
    <col min="18" max="18" width="9.140625" style="14"/>
    <col min="19" max="180" width="9.140625" style="16"/>
  </cols>
  <sheetData>
    <row r="1" spans="1:180" s="11" customFormat="1" x14ac:dyDescent="0.3">
      <c r="B1" s="8"/>
      <c r="C1" s="7" t="s">
        <v>4</v>
      </c>
      <c r="D1" s="8"/>
      <c r="E1" s="8"/>
      <c r="F1" s="8"/>
      <c r="G1" s="8"/>
      <c r="H1" s="8"/>
      <c r="I1" s="8"/>
      <c r="J1" s="8"/>
      <c r="K1" s="9"/>
      <c r="L1" s="10"/>
      <c r="M1" s="9"/>
      <c r="R1" s="8"/>
    </row>
    <row r="2" spans="1:180" s="11" customFormat="1" x14ac:dyDescent="0.3">
      <c r="A2" s="8"/>
      <c r="B2" s="8"/>
      <c r="C2" s="12"/>
      <c r="D2" s="8"/>
      <c r="E2" s="7" t="s">
        <v>77</v>
      </c>
      <c r="F2" s="8"/>
      <c r="G2" s="8"/>
      <c r="H2" s="8"/>
      <c r="I2" s="8"/>
      <c r="J2" s="8"/>
      <c r="K2" s="9"/>
      <c r="L2" s="10"/>
      <c r="M2" s="9"/>
      <c r="R2" s="8"/>
    </row>
    <row r="3" spans="1:180" s="11" customFormat="1" x14ac:dyDescent="0.3">
      <c r="A3" s="8"/>
      <c r="B3" s="8"/>
      <c r="C3" s="8"/>
      <c r="D3" s="8"/>
      <c r="E3" s="7" t="s">
        <v>484</v>
      </c>
      <c r="F3" s="8"/>
      <c r="G3" s="8"/>
      <c r="H3" s="8"/>
      <c r="I3" s="8"/>
      <c r="J3" s="8"/>
      <c r="K3" s="9"/>
      <c r="L3" s="10"/>
      <c r="M3" s="9"/>
      <c r="R3" s="8"/>
    </row>
    <row r="4" spans="1:180" s="6" customFormat="1" ht="24.75" customHeight="1" x14ac:dyDescent="0.3">
      <c r="A4" s="49" t="s">
        <v>5</v>
      </c>
      <c r="B4" s="55" t="s">
        <v>1</v>
      </c>
      <c r="C4" s="46" t="s">
        <v>6</v>
      </c>
      <c r="D4" s="47"/>
      <c r="E4" s="47"/>
      <c r="F4" s="47"/>
      <c r="G4" s="48"/>
      <c r="H4" s="49" t="s">
        <v>76</v>
      </c>
      <c r="I4" s="49" t="s">
        <v>78</v>
      </c>
      <c r="J4" s="49" t="s">
        <v>2</v>
      </c>
      <c r="K4" s="49" t="s">
        <v>3</v>
      </c>
      <c r="L4" s="49" t="s">
        <v>7</v>
      </c>
      <c r="M4" s="49" t="s">
        <v>8</v>
      </c>
      <c r="N4" s="49" t="s">
        <v>9</v>
      </c>
      <c r="O4" s="49" t="s">
        <v>10</v>
      </c>
      <c r="P4" s="49" t="s">
        <v>11</v>
      </c>
      <c r="Q4" s="49" t="s">
        <v>12</v>
      </c>
      <c r="R4" s="49" t="s">
        <v>0</v>
      </c>
    </row>
    <row r="5" spans="1:180" s="54" customFormat="1" ht="51" customHeight="1" x14ac:dyDescent="0.25">
      <c r="A5" s="56"/>
      <c r="B5" s="57"/>
      <c r="C5" s="53" t="s">
        <v>54</v>
      </c>
      <c r="D5" s="53" t="s">
        <v>55</v>
      </c>
      <c r="E5" s="53" t="s">
        <v>56</v>
      </c>
      <c r="F5" s="53" t="s">
        <v>57</v>
      </c>
      <c r="G5" s="53" t="s">
        <v>58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0" s="37" customFormat="1" x14ac:dyDescent="0.3">
      <c r="A6" s="29">
        <v>1</v>
      </c>
      <c r="B6" s="29" t="s">
        <v>35</v>
      </c>
      <c r="C6" s="29">
        <v>14</v>
      </c>
      <c r="D6" s="30">
        <v>11</v>
      </c>
      <c r="E6" s="30">
        <v>15</v>
      </c>
      <c r="F6" s="30">
        <v>7</v>
      </c>
      <c r="G6" s="30">
        <v>17</v>
      </c>
      <c r="H6" s="31">
        <f>G6+F6+E6+D6+C6</f>
        <v>64</v>
      </c>
      <c r="I6" s="52"/>
      <c r="J6" s="31">
        <f>H6</f>
        <v>64</v>
      </c>
      <c r="K6" s="32">
        <v>1</v>
      </c>
      <c r="L6" s="33">
        <f>H6/95</f>
        <v>0.67368421052631577</v>
      </c>
      <c r="M6" s="32" t="s">
        <v>166</v>
      </c>
      <c r="N6" s="34" t="s">
        <v>234</v>
      </c>
      <c r="O6" s="34" t="s">
        <v>181</v>
      </c>
      <c r="P6" s="34" t="s">
        <v>235</v>
      </c>
      <c r="Q6" s="35" t="s">
        <v>183</v>
      </c>
      <c r="R6" s="36">
        <v>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</row>
    <row r="7" spans="1:180" s="37" customFormat="1" x14ac:dyDescent="0.3">
      <c r="A7" s="29">
        <v>2</v>
      </c>
      <c r="B7" s="29" t="s">
        <v>21</v>
      </c>
      <c r="C7" s="29">
        <v>14</v>
      </c>
      <c r="D7" s="30">
        <v>14</v>
      </c>
      <c r="E7" s="30">
        <v>15</v>
      </c>
      <c r="F7" s="30">
        <v>7</v>
      </c>
      <c r="G7" s="30">
        <v>13</v>
      </c>
      <c r="H7" s="31">
        <f>G7+F7+E7+D7+C7</f>
        <v>63</v>
      </c>
      <c r="I7" s="52"/>
      <c r="J7" s="31">
        <f t="shared" ref="J7:J46" si="0">H7</f>
        <v>63</v>
      </c>
      <c r="K7" s="32">
        <v>2</v>
      </c>
      <c r="L7" s="33">
        <f>H7/95</f>
        <v>0.66315789473684206</v>
      </c>
      <c r="M7" s="32" t="s">
        <v>167</v>
      </c>
      <c r="N7" s="34" t="s">
        <v>194</v>
      </c>
      <c r="O7" s="34" t="s">
        <v>178</v>
      </c>
      <c r="P7" s="34" t="s">
        <v>195</v>
      </c>
      <c r="Q7" s="35" t="s">
        <v>196</v>
      </c>
      <c r="R7" s="36">
        <v>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</row>
    <row r="8" spans="1:180" s="37" customFormat="1" x14ac:dyDescent="0.3">
      <c r="A8" s="29">
        <v>3</v>
      </c>
      <c r="B8" s="29" t="s">
        <v>25</v>
      </c>
      <c r="C8" s="29">
        <v>13</v>
      </c>
      <c r="D8" s="30">
        <v>13</v>
      </c>
      <c r="E8" s="30">
        <v>15</v>
      </c>
      <c r="F8" s="30">
        <v>6</v>
      </c>
      <c r="G8" s="30">
        <v>15</v>
      </c>
      <c r="H8" s="31">
        <f>G8+F8+E8+D8+C8</f>
        <v>62</v>
      </c>
      <c r="I8" s="52"/>
      <c r="J8" s="31">
        <f t="shared" si="0"/>
        <v>62</v>
      </c>
      <c r="K8" s="32">
        <v>3</v>
      </c>
      <c r="L8" s="33">
        <f>H8/95</f>
        <v>0.65263157894736845</v>
      </c>
      <c r="M8" s="32" t="s">
        <v>167</v>
      </c>
      <c r="N8" s="34" t="s">
        <v>208</v>
      </c>
      <c r="O8" s="34" t="s">
        <v>209</v>
      </c>
      <c r="P8" s="34" t="s">
        <v>171</v>
      </c>
      <c r="Q8" s="35" t="s">
        <v>183</v>
      </c>
      <c r="R8" s="36">
        <v>7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</row>
    <row r="9" spans="1:180" s="37" customFormat="1" x14ac:dyDescent="0.3">
      <c r="A9" s="29">
        <v>4</v>
      </c>
      <c r="B9" s="29" t="s">
        <v>20</v>
      </c>
      <c r="C9" s="29">
        <v>14</v>
      </c>
      <c r="D9" s="30">
        <v>11</v>
      </c>
      <c r="E9" s="30">
        <v>15</v>
      </c>
      <c r="F9" s="30">
        <v>7</v>
      </c>
      <c r="G9" s="30">
        <v>10</v>
      </c>
      <c r="H9" s="31">
        <f>G9+F9+E9+D9+C9</f>
        <v>57</v>
      </c>
      <c r="I9" s="52"/>
      <c r="J9" s="31">
        <f t="shared" si="0"/>
        <v>57</v>
      </c>
      <c r="K9" s="32">
        <v>4</v>
      </c>
      <c r="L9" s="33">
        <f>H9/95</f>
        <v>0.6</v>
      </c>
      <c r="M9" s="32" t="s">
        <v>167</v>
      </c>
      <c r="N9" s="34" t="s">
        <v>190</v>
      </c>
      <c r="O9" s="34" t="s">
        <v>191</v>
      </c>
      <c r="P9" s="34" t="s">
        <v>192</v>
      </c>
      <c r="Q9" s="35" t="s">
        <v>193</v>
      </c>
      <c r="R9" s="36">
        <v>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</row>
    <row r="10" spans="1:180" s="37" customFormat="1" x14ac:dyDescent="0.3">
      <c r="A10" s="29">
        <v>5</v>
      </c>
      <c r="B10" s="29" t="s">
        <v>13</v>
      </c>
      <c r="C10" s="29">
        <v>14</v>
      </c>
      <c r="D10" s="30">
        <v>14</v>
      </c>
      <c r="E10" s="30">
        <v>9</v>
      </c>
      <c r="F10" s="30">
        <v>8</v>
      </c>
      <c r="G10" s="30">
        <v>12</v>
      </c>
      <c r="H10" s="31">
        <f>G10+F10+E10+D10+C10</f>
        <v>57</v>
      </c>
      <c r="I10" s="52"/>
      <c r="J10" s="31">
        <f t="shared" si="0"/>
        <v>57</v>
      </c>
      <c r="K10" s="32">
        <v>4</v>
      </c>
      <c r="L10" s="33">
        <f>H10/95</f>
        <v>0.6</v>
      </c>
      <c r="M10" s="32" t="s">
        <v>167</v>
      </c>
      <c r="N10" s="34" t="s">
        <v>231</v>
      </c>
      <c r="O10" s="34" t="s">
        <v>232</v>
      </c>
      <c r="P10" s="34" t="s">
        <v>233</v>
      </c>
      <c r="Q10" s="35" t="s">
        <v>196</v>
      </c>
      <c r="R10" s="36">
        <v>7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</row>
    <row r="11" spans="1:180" s="37" customFormat="1" x14ac:dyDescent="0.3">
      <c r="A11" s="29">
        <v>6</v>
      </c>
      <c r="B11" s="29" t="s">
        <v>27</v>
      </c>
      <c r="C11" s="29">
        <v>11</v>
      </c>
      <c r="D11" s="30">
        <v>13</v>
      </c>
      <c r="E11" s="30">
        <v>13</v>
      </c>
      <c r="F11" s="30">
        <v>7</v>
      </c>
      <c r="G11" s="30">
        <v>12</v>
      </c>
      <c r="H11" s="31">
        <f>G11+F11+E11+D11+C11</f>
        <v>56</v>
      </c>
      <c r="I11" s="52"/>
      <c r="J11" s="31">
        <f t="shared" si="0"/>
        <v>56</v>
      </c>
      <c r="K11" s="32">
        <v>5</v>
      </c>
      <c r="L11" s="33">
        <f>H11/95</f>
        <v>0.58947368421052626</v>
      </c>
      <c r="M11" s="32" t="s">
        <v>167</v>
      </c>
      <c r="N11" s="34" t="s">
        <v>212</v>
      </c>
      <c r="O11" s="34" t="s">
        <v>213</v>
      </c>
      <c r="P11" s="34" t="s">
        <v>214</v>
      </c>
      <c r="Q11" s="35" t="s">
        <v>172</v>
      </c>
      <c r="R11" s="36">
        <v>7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</row>
    <row r="12" spans="1:180" s="37" customFormat="1" x14ac:dyDescent="0.3">
      <c r="A12" s="29">
        <v>7</v>
      </c>
      <c r="B12" s="29" t="s">
        <v>31</v>
      </c>
      <c r="C12" s="29">
        <v>13</v>
      </c>
      <c r="D12" s="30">
        <v>11</v>
      </c>
      <c r="E12" s="30">
        <v>10</v>
      </c>
      <c r="F12" s="30">
        <v>8</v>
      </c>
      <c r="G12" s="30">
        <v>14</v>
      </c>
      <c r="H12" s="31">
        <f>G12+F12+E12+D12+C12</f>
        <v>56</v>
      </c>
      <c r="I12" s="52"/>
      <c r="J12" s="31">
        <f t="shared" si="0"/>
        <v>56</v>
      </c>
      <c r="K12" s="32">
        <v>5</v>
      </c>
      <c r="L12" s="33">
        <f>H12/95</f>
        <v>0.58947368421052626</v>
      </c>
      <c r="M12" s="32" t="s">
        <v>167</v>
      </c>
      <c r="N12" s="34" t="s">
        <v>224</v>
      </c>
      <c r="O12" s="34" t="s">
        <v>209</v>
      </c>
      <c r="P12" s="34" t="s">
        <v>199</v>
      </c>
      <c r="Q12" s="35" t="s">
        <v>196</v>
      </c>
      <c r="R12" s="36">
        <v>7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1:180" s="37" customFormat="1" x14ac:dyDescent="0.3">
      <c r="A13" s="29">
        <v>8</v>
      </c>
      <c r="B13" s="29" t="s">
        <v>23</v>
      </c>
      <c r="C13" s="29">
        <v>13</v>
      </c>
      <c r="D13" s="30">
        <v>10</v>
      </c>
      <c r="E13" s="30">
        <v>11</v>
      </c>
      <c r="F13" s="30">
        <v>10</v>
      </c>
      <c r="G13" s="30">
        <v>11</v>
      </c>
      <c r="H13" s="31">
        <f>G13+F13+E13+D13+C13</f>
        <v>55</v>
      </c>
      <c r="I13" s="52"/>
      <c r="J13" s="31">
        <f t="shared" si="0"/>
        <v>55</v>
      </c>
      <c r="K13" s="32">
        <v>6</v>
      </c>
      <c r="L13" s="33">
        <f>H13/95</f>
        <v>0.57894736842105265</v>
      </c>
      <c r="M13" s="32" t="s">
        <v>167</v>
      </c>
      <c r="N13" s="34" t="s">
        <v>200</v>
      </c>
      <c r="O13" s="34" t="s">
        <v>201</v>
      </c>
      <c r="P13" s="34" t="s">
        <v>202</v>
      </c>
      <c r="Q13" s="35" t="s">
        <v>203</v>
      </c>
      <c r="R13" s="36">
        <v>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</row>
    <row r="14" spans="1:180" s="37" customFormat="1" x14ac:dyDescent="0.3">
      <c r="A14" s="29">
        <v>9</v>
      </c>
      <c r="B14" s="29" t="s">
        <v>40</v>
      </c>
      <c r="C14" s="29">
        <v>12</v>
      </c>
      <c r="D14" s="30">
        <v>9</v>
      </c>
      <c r="E14" s="30">
        <v>10</v>
      </c>
      <c r="F14" s="30">
        <v>7</v>
      </c>
      <c r="G14" s="30">
        <v>11</v>
      </c>
      <c r="H14" s="31">
        <f>G14+F14+E14+D14+C14</f>
        <v>49</v>
      </c>
      <c r="I14" s="52"/>
      <c r="J14" s="31">
        <f t="shared" si="0"/>
        <v>49</v>
      </c>
      <c r="K14" s="32">
        <v>7</v>
      </c>
      <c r="L14" s="33">
        <f>H14/95</f>
        <v>0.51578947368421058</v>
      </c>
      <c r="M14" s="32" t="s">
        <v>167</v>
      </c>
      <c r="N14" s="34" t="s">
        <v>246</v>
      </c>
      <c r="O14" s="34" t="s">
        <v>221</v>
      </c>
      <c r="P14" s="34" t="s">
        <v>247</v>
      </c>
      <c r="Q14" s="35" t="s">
        <v>183</v>
      </c>
      <c r="R14" s="36">
        <v>7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</row>
    <row r="15" spans="1:180" s="37" customFormat="1" x14ac:dyDescent="0.3">
      <c r="A15" s="29">
        <v>10</v>
      </c>
      <c r="B15" s="29" t="s">
        <v>52</v>
      </c>
      <c r="C15" s="29">
        <v>13</v>
      </c>
      <c r="D15" s="30">
        <v>7</v>
      </c>
      <c r="E15" s="30">
        <v>6</v>
      </c>
      <c r="F15" s="30">
        <v>8</v>
      </c>
      <c r="G15" s="30">
        <v>11</v>
      </c>
      <c r="H15" s="31">
        <f>G15+F15+E15+D15+C15</f>
        <v>45</v>
      </c>
      <c r="I15" s="52"/>
      <c r="J15" s="31">
        <f t="shared" si="0"/>
        <v>45</v>
      </c>
      <c r="K15" s="32">
        <v>8</v>
      </c>
      <c r="L15" s="33">
        <f>H15/95</f>
        <v>0.47368421052631576</v>
      </c>
      <c r="M15" s="32" t="s">
        <v>167</v>
      </c>
      <c r="N15" s="34" t="s">
        <v>274</v>
      </c>
      <c r="O15" s="34" t="s">
        <v>275</v>
      </c>
      <c r="P15" s="34" t="s">
        <v>276</v>
      </c>
      <c r="Q15" s="35" t="s">
        <v>183</v>
      </c>
      <c r="R15" s="36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</row>
    <row r="16" spans="1:180" s="37" customFormat="1" x14ac:dyDescent="0.3">
      <c r="A16" s="29">
        <v>11</v>
      </c>
      <c r="B16" s="29" t="s">
        <v>14</v>
      </c>
      <c r="C16" s="29">
        <v>11</v>
      </c>
      <c r="D16" s="29">
        <v>7</v>
      </c>
      <c r="E16" s="29">
        <v>10</v>
      </c>
      <c r="F16" s="29">
        <v>10</v>
      </c>
      <c r="G16" s="29">
        <v>7</v>
      </c>
      <c r="H16" s="31">
        <f>G16+F16+E16+D16+C16</f>
        <v>45</v>
      </c>
      <c r="I16" s="52"/>
      <c r="J16" s="31">
        <f t="shared" si="0"/>
        <v>45</v>
      </c>
      <c r="K16" s="32">
        <v>8</v>
      </c>
      <c r="L16" s="33">
        <f>H16/95</f>
        <v>0.47368421052631576</v>
      </c>
      <c r="M16" s="32" t="s">
        <v>167</v>
      </c>
      <c r="N16" s="34" t="s">
        <v>169</v>
      </c>
      <c r="O16" s="34" t="s">
        <v>170</v>
      </c>
      <c r="P16" s="34" t="s">
        <v>171</v>
      </c>
      <c r="Q16" s="35" t="s">
        <v>172</v>
      </c>
      <c r="R16" s="36">
        <v>7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</row>
    <row r="17" spans="1:180" s="37" customFormat="1" x14ac:dyDescent="0.3">
      <c r="A17" s="29">
        <v>12</v>
      </c>
      <c r="B17" s="29" t="s">
        <v>28</v>
      </c>
      <c r="C17" s="29">
        <v>14</v>
      </c>
      <c r="D17" s="30">
        <v>9</v>
      </c>
      <c r="E17" s="30">
        <v>11</v>
      </c>
      <c r="F17" s="30">
        <v>8</v>
      </c>
      <c r="G17" s="30">
        <v>3</v>
      </c>
      <c r="H17" s="31">
        <f>G17+F17+E17+D17+C17</f>
        <v>45</v>
      </c>
      <c r="I17" s="52"/>
      <c r="J17" s="31">
        <f t="shared" si="0"/>
        <v>45</v>
      </c>
      <c r="K17" s="32">
        <v>8</v>
      </c>
      <c r="L17" s="33">
        <f>H17/95</f>
        <v>0.47368421052631576</v>
      </c>
      <c r="M17" s="32" t="s">
        <v>167</v>
      </c>
      <c r="N17" s="34" t="s">
        <v>215</v>
      </c>
      <c r="O17" s="34" t="s">
        <v>201</v>
      </c>
      <c r="P17" s="34" t="s">
        <v>216</v>
      </c>
      <c r="Q17" s="35" t="s">
        <v>183</v>
      </c>
      <c r="R17" s="36">
        <v>7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</row>
    <row r="18" spans="1:180" s="37" customFormat="1" x14ac:dyDescent="0.3">
      <c r="A18" s="29">
        <v>13</v>
      </c>
      <c r="B18" s="29" t="s">
        <v>39</v>
      </c>
      <c r="C18" s="29">
        <v>10</v>
      </c>
      <c r="D18" s="30">
        <v>11</v>
      </c>
      <c r="E18" s="30">
        <v>8</v>
      </c>
      <c r="F18" s="30">
        <v>4</v>
      </c>
      <c r="G18" s="30">
        <v>12</v>
      </c>
      <c r="H18" s="31">
        <f>G18+F18+E18+D18+C18</f>
        <v>45</v>
      </c>
      <c r="I18" s="52"/>
      <c r="J18" s="31">
        <f t="shared" si="0"/>
        <v>45</v>
      </c>
      <c r="K18" s="32">
        <v>8</v>
      </c>
      <c r="L18" s="33">
        <f>H18/95</f>
        <v>0.47368421052631576</v>
      </c>
      <c r="M18" s="32" t="s">
        <v>167</v>
      </c>
      <c r="N18" s="34" t="s">
        <v>243</v>
      </c>
      <c r="O18" s="34" t="s">
        <v>244</v>
      </c>
      <c r="P18" s="34" t="s">
        <v>245</v>
      </c>
      <c r="Q18" s="35" t="s">
        <v>207</v>
      </c>
      <c r="R18" s="36">
        <v>7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</row>
    <row r="19" spans="1:180" s="37" customFormat="1" x14ac:dyDescent="0.3">
      <c r="A19" s="29">
        <v>14</v>
      </c>
      <c r="B19" s="29" t="s">
        <v>22</v>
      </c>
      <c r="C19" s="29">
        <v>12</v>
      </c>
      <c r="D19" s="30">
        <v>5</v>
      </c>
      <c r="E19" s="30">
        <v>8</v>
      </c>
      <c r="F19" s="30">
        <v>9</v>
      </c>
      <c r="G19" s="30">
        <v>10</v>
      </c>
      <c r="H19" s="31">
        <f>G19+F19+E19+D19+C19</f>
        <v>44</v>
      </c>
      <c r="I19" s="52"/>
      <c r="J19" s="31">
        <f t="shared" si="0"/>
        <v>44</v>
      </c>
      <c r="K19" s="32">
        <v>9</v>
      </c>
      <c r="L19" s="33">
        <f>H19/95</f>
        <v>0.4631578947368421</v>
      </c>
      <c r="M19" s="32" t="s">
        <v>167</v>
      </c>
      <c r="N19" s="34" t="s">
        <v>197</v>
      </c>
      <c r="O19" s="34" t="s">
        <v>198</v>
      </c>
      <c r="P19" s="34" t="s">
        <v>199</v>
      </c>
      <c r="Q19" s="35" t="s">
        <v>183</v>
      </c>
      <c r="R19" s="36">
        <v>7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</row>
    <row r="20" spans="1:180" s="37" customFormat="1" x14ac:dyDescent="0.3">
      <c r="A20" s="29">
        <v>15</v>
      </c>
      <c r="B20" s="29" t="s">
        <v>37</v>
      </c>
      <c r="C20" s="29">
        <v>14</v>
      </c>
      <c r="D20" s="30">
        <v>7</v>
      </c>
      <c r="E20" s="30">
        <v>7</v>
      </c>
      <c r="F20" s="30">
        <v>8</v>
      </c>
      <c r="G20" s="30">
        <v>8</v>
      </c>
      <c r="H20" s="31">
        <f>G20+F20+E20+D20+C20</f>
        <v>44</v>
      </c>
      <c r="I20" s="52"/>
      <c r="J20" s="31">
        <f t="shared" si="0"/>
        <v>44</v>
      </c>
      <c r="K20" s="32">
        <v>9</v>
      </c>
      <c r="L20" s="33">
        <f>H20/95</f>
        <v>0.4631578947368421</v>
      </c>
      <c r="M20" s="32" t="s">
        <v>167</v>
      </c>
      <c r="N20" s="34" t="s">
        <v>238</v>
      </c>
      <c r="O20" s="34" t="s">
        <v>239</v>
      </c>
      <c r="P20" s="34" t="s">
        <v>222</v>
      </c>
      <c r="Q20" s="35" t="s">
        <v>183</v>
      </c>
      <c r="R20" s="36">
        <v>7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</row>
    <row r="21" spans="1:180" s="28" customFormat="1" x14ac:dyDescent="0.3">
      <c r="A21" s="20">
        <v>16</v>
      </c>
      <c r="B21" s="20" t="s">
        <v>50</v>
      </c>
      <c r="C21" s="20">
        <v>10</v>
      </c>
      <c r="D21" s="21">
        <v>8</v>
      </c>
      <c r="E21" s="21">
        <v>9</v>
      </c>
      <c r="F21" s="21">
        <v>6</v>
      </c>
      <c r="G21" s="21">
        <v>9</v>
      </c>
      <c r="H21" s="22">
        <f>G21+F21+E21+D21+C21</f>
        <v>42</v>
      </c>
      <c r="I21" s="52"/>
      <c r="J21" s="22">
        <f t="shared" si="0"/>
        <v>42</v>
      </c>
      <c r="K21" s="23">
        <v>10</v>
      </c>
      <c r="L21" s="24">
        <f>H21/95</f>
        <v>0.44210526315789472</v>
      </c>
      <c r="M21" s="23" t="s">
        <v>168</v>
      </c>
      <c r="N21" s="25" t="s">
        <v>268</v>
      </c>
      <c r="O21" s="25" t="s">
        <v>269</v>
      </c>
      <c r="P21" s="25" t="s">
        <v>270</v>
      </c>
      <c r="Q21" s="26" t="s">
        <v>172</v>
      </c>
      <c r="R21" s="27">
        <v>7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</row>
    <row r="22" spans="1:180" s="28" customFormat="1" x14ac:dyDescent="0.3">
      <c r="A22" s="20">
        <v>17</v>
      </c>
      <c r="B22" s="20" t="s">
        <v>19</v>
      </c>
      <c r="C22" s="20">
        <v>14</v>
      </c>
      <c r="D22" s="21">
        <v>10</v>
      </c>
      <c r="E22" s="21">
        <v>7</v>
      </c>
      <c r="F22" s="21">
        <v>7</v>
      </c>
      <c r="G22" s="21">
        <v>4</v>
      </c>
      <c r="H22" s="22">
        <f>G22+F22+E22+D22+C22</f>
        <v>42</v>
      </c>
      <c r="I22" s="52"/>
      <c r="J22" s="22">
        <f t="shared" si="0"/>
        <v>42</v>
      </c>
      <c r="K22" s="23">
        <v>10</v>
      </c>
      <c r="L22" s="24">
        <f>H22/95</f>
        <v>0.44210526315789472</v>
      </c>
      <c r="M22" s="23" t="s">
        <v>168</v>
      </c>
      <c r="N22" s="25" t="s">
        <v>187</v>
      </c>
      <c r="O22" s="25" t="s">
        <v>188</v>
      </c>
      <c r="P22" s="25" t="s">
        <v>189</v>
      </c>
      <c r="Q22" s="26" t="s">
        <v>183</v>
      </c>
      <c r="R22" s="27">
        <v>7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</row>
    <row r="23" spans="1:180" s="28" customFormat="1" x14ac:dyDescent="0.3">
      <c r="A23" s="20">
        <v>18</v>
      </c>
      <c r="B23" s="20" t="s">
        <v>30</v>
      </c>
      <c r="C23" s="20">
        <v>10</v>
      </c>
      <c r="D23" s="21">
        <v>7</v>
      </c>
      <c r="E23" s="21">
        <v>9</v>
      </c>
      <c r="F23" s="21">
        <v>5</v>
      </c>
      <c r="G23" s="21">
        <v>11</v>
      </c>
      <c r="H23" s="22">
        <f>G23+F23+E23+D23+C23</f>
        <v>42</v>
      </c>
      <c r="I23" s="52"/>
      <c r="J23" s="22">
        <f t="shared" si="0"/>
        <v>42</v>
      </c>
      <c r="K23" s="23">
        <v>10</v>
      </c>
      <c r="L23" s="24">
        <f>H23/95</f>
        <v>0.44210526315789472</v>
      </c>
      <c r="M23" s="23" t="s">
        <v>168</v>
      </c>
      <c r="N23" s="25" t="s">
        <v>220</v>
      </c>
      <c r="O23" s="25" t="s">
        <v>221</v>
      </c>
      <c r="P23" s="25" t="s">
        <v>222</v>
      </c>
      <c r="Q23" s="26" t="s">
        <v>223</v>
      </c>
      <c r="R23" s="27">
        <v>7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</row>
    <row r="24" spans="1:180" s="28" customFormat="1" x14ac:dyDescent="0.3">
      <c r="A24" s="20">
        <v>19</v>
      </c>
      <c r="B24" s="20" t="s">
        <v>26</v>
      </c>
      <c r="C24" s="20">
        <v>10</v>
      </c>
      <c r="D24" s="21">
        <v>7</v>
      </c>
      <c r="E24" s="21">
        <v>9</v>
      </c>
      <c r="F24" s="21">
        <v>4</v>
      </c>
      <c r="G24" s="21">
        <v>8</v>
      </c>
      <c r="H24" s="22">
        <f>G24+F24+E24+D24+C24</f>
        <v>38</v>
      </c>
      <c r="I24" s="52"/>
      <c r="J24" s="22">
        <f t="shared" si="0"/>
        <v>38</v>
      </c>
      <c r="K24" s="23">
        <v>11</v>
      </c>
      <c r="L24" s="24">
        <f>H24/95</f>
        <v>0.4</v>
      </c>
      <c r="M24" s="23" t="s">
        <v>168</v>
      </c>
      <c r="N24" s="25" t="s">
        <v>210</v>
      </c>
      <c r="O24" s="25" t="s">
        <v>209</v>
      </c>
      <c r="P24" s="25" t="s">
        <v>211</v>
      </c>
      <c r="Q24" s="26" t="s">
        <v>196</v>
      </c>
      <c r="R24" s="27">
        <v>7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</row>
    <row r="25" spans="1:180" s="28" customFormat="1" x14ac:dyDescent="0.3">
      <c r="A25" s="20">
        <v>20</v>
      </c>
      <c r="B25" s="20" t="s">
        <v>18</v>
      </c>
      <c r="C25" s="20">
        <v>12</v>
      </c>
      <c r="D25" s="21">
        <v>4</v>
      </c>
      <c r="E25" s="21">
        <v>4</v>
      </c>
      <c r="F25" s="21">
        <v>4</v>
      </c>
      <c r="G25" s="21">
        <v>13</v>
      </c>
      <c r="H25" s="22">
        <f>G25+F25+E25+D25+C25</f>
        <v>37</v>
      </c>
      <c r="I25" s="52"/>
      <c r="J25" s="22">
        <f t="shared" si="0"/>
        <v>37</v>
      </c>
      <c r="K25" s="23">
        <v>12</v>
      </c>
      <c r="L25" s="24">
        <f>H25/95</f>
        <v>0.38947368421052631</v>
      </c>
      <c r="M25" s="23" t="s">
        <v>168</v>
      </c>
      <c r="N25" s="25" t="s">
        <v>184</v>
      </c>
      <c r="O25" s="25" t="s">
        <v>185</v>
      </c>
      <c r="P25" s="25" t="s">
        <v>186</v>
      </c>
      <c r="Q25" s="26" t="s">
        <v>183</v>
      </c>
      <c r="R25" s="27">
        <v>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</row>
    <row r="26" spans="1:180" s="28" customFormat="1" x14ac:dyDescent="0.3">
      <c r="A26" s="20">
        <v>21</v>
      </c>
      <c r="B26" s="20" t="s">
        <v>47</v>
      </c>
      <c r="C26" s="20">
        <v>12</v>
      </c>
      <c r="D26" s="21">
        <v>0</v>
      </c>
      <c r="E26" s="21">
        <v>10</v>
      </c>
      <c r="F26" s="21">
        <v>11</v>
      </c>
      <c r="G26" s="21">
        <v>3</v>
      </c>
      <c r="H26" s="22">
        <f>G26+F26+E26+D26+C26</f>
        <v>36</v>
      </c>
      <c r="I26" s="52"/>
      <c r="J26" s="22">
        <f t="shared" si="0"/>
        <v>36</v>
      </c>
      <c r="K26" s="23">
        <v>13</v>
      </c>
      <c r="L26" s="24">
        <f>H26/95</f>
        <v>0.37894736842105264</v>
      </c>
      <c r="M26" s="23" t="s">
        <v>168</v>
      </c>
      <c r="N26" s="25" t="s">
        <v>260</v>
      </c>
      <c r="O26" s="25" t="s">
        <v>261</v>
      </c>
      <c r="P26" s="25" t="s">
        <v>262</v>
      </c>
      <c r="Q26" s="26" t="s">
        <v>263</v>
      </c>
      <c r="R26" s="27">
        <v>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</row>
    <row r="27" spans="1:180" s="28" customFormat="1" x14ac:dyDescent="0.3">
      <c r="A27" s="20">
        <v>22</v>
      </c>
      <c r="B27" s="20" t="s">
        <v>46</v>
      </c>
      <c r="C27" s="20">
        <v>12</v>
      </c>
      <c r="D27" s="21">
        <v>7</v>
      </c>
      <c r="E27" s="21">
        <v>5</v>
      </c>
      <c r="F27" s="21">
        <v>9</v>
      </c>
      <c r="G27" s="21">
        <v>0</v>
      </c>
      <c r="H27" s="22">
        <f>G27+F27+E27+D27+C27</f>
        <v>33</v>
      </c>
      <c r="I27" s="52"/>
      <c r="J27" s="22">
        <f t="shared" si="0"/>
        <v>33</v>
      </c>
      <c r="K27" s="23">
        <v>14</v>
      </c>
      <c r="L27" s="24">
        <f>H27/95</f>
        <v>0.3473684210526316</v>
      </c>
      <c r="M27" s="23" t="s">
        <v>168</v>
      </c>
      <c r="N27" s="25" t="s">
        <v>258</v>
      </c>
      <c r="O27" s="25" t="s">
        <v>259</v>
      </c>
      <c r="P27" s="25"/>
      <c r="Q27" s="26" t="s">
        <v>176</v>
      </c>
      <c r="R27" s="27">
        <v>7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</row>
    <row r="28" spans="1:180" s="28" customFormat="1" x14ac:dyDescent="0.3">
      <c r="A28" s="20">
        <v>23</v>
      </c>
      <c r="B28" s="20" t="s">
        <v>34</v>
      </c>
      <c r="C28" s="20">
        <v>9</v>
      </c>
      <c r="D28" s="21">
        <v>7</v>
      </c>
      <c r="E28" s="21">
        <v>6</v>
      </c>
      <c r="F28" s="21">
        <v>7</v>
      </c>
      <c r="G28" s="21">
        <v>4</v>
      </c>
      <c r="H28" s="22">
        <v>33</v>
      </c>
      <c r="I28" s="52"/>
      <c r="J28" s="22">
        <f t="shared" si="0"/>
        <v>33</v>
      </c>
      <c r="K28" s="23">
        <v>14</v>
      </c>
      <c r="L28" s="24">
        <f>H28/95</f>
        <v>0.3473684210526316</v>
      </c>
      <c r="M28" s="23" t="s">
        <v>168</v>
      </c>
      <c r="N28" s="25" t="s">
        <v>229</v>
      </c>
      <c r="O28" s="25" t="s">
        <v>230</v>
      </c>
      <c r="P28" s="25" t="s">
        <v>192</v>
      </c>
      <c r="Q28" s="26" t="s">
        <v>196</v>
      </c>
      <c r="R28" s="27">
        <v>7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</row>
    <row r="29" spans="1:180" s="28" customFormat="1" x14ac:dyDescent="0.3">
      <c r="A29" s="20">
        <v>24</v>
      </c>
      <c r="B29" s="20" t="s">
        <v>36</v>
      </c>
      <c r="C29" s="20">
        <v>12</v>
      </c>
      <c r="D29" s="21">
        <v>8</v>
      </c>
      <c r="E29" s="21">
        <v>5</v>
      </c>
      <c r="F29" s="21">
        <v>4</v>
      </c>
      <c r="G29" s="21">
        <v>4</v>
      </c>
      <c r="H29" s="22">
        <f>G29+F29+E29+D29+C29</f>
        <v>33</v>
      </c>
      <c r="I29" s="52"/>
      <c r="J29" s="22">
        <f t="shared" si="0"/>
        <v>33</v>
      </c>
      <c r="K29" s="23">
        <v>14</v>
      </c>
      <c r="L29" s="24">
        <f>H29/95</f>
        <v>0.3473684210526316</v>
      </c>
      <c r="M29" s="23" t="s">
        <v>168</v>
      </c>
      <c r="N29" s="25" t="s">
        <v>236</v>
      </c>
      <c r="O29" s="25" t="s">
        <v>178</v>
      </c>
      <c r="P29" s="25" t="s">
        <v>237</v>
      </c>
      <c r="Q29" s="26" t="s">
        <v>196</v>
      </c>
      <c r="R29" s="27">
        <v>7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</row>
    <row r="30" spans="1:180" s="28" customFormat="1" x14ac:dyDescent="0.3">
      <c r="A30" s="20">
        <v>25</v>
      </c>
      <c r="B30" s="20" t="s">
        <v>38</v>
      </c>
      <c r="C30" s="20">
        <v>11</v>
      </c>
      <c r="D30" s="21">
        <v>4</v>
      </c>
      <c r="E30" s="21">
        <v>9</v>
      </c>
      <c r="F30" s="21">
        <v>8</v>
      </c>
      <c r="G30" s="21">
        <v>0</v>
      </c>
      <c r="H30" s="22">
        <f>G30+F30+E30+D30+C30</f>
        <v>32</v>
      </c>
      <c r="I30" s="52"/>
      <c r="J30" s="22">
        <f t="shared" si="0"/>
        <v>32</v>
      </c>
      <c r="K30" s="23">
        <v>15</v>
      </c>
      <c r="L30" s="24">
        <f>H30/95</f>
        <v>0.33684210526315789</v>
      </c>
      <c r="M30" s="23" t="s">
        <v>168</v>
      </c>
      <c r="N30" s="25" t="s">
        <v>240</v>
      </c>
      <c r="O30" s="25" t="s">
        <v>241</v>
      </c>
      <c r="P30" s="25" t="s">
        <v>242</v>
      </c>
      <c r="Q30" s="26" t="s">
        <v>183</v>
      </c>
      <c r="R30" s="27">
        <v>7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</row>
    <row r="31" spans="1:180" s="28" customFormat="1" x14ac:dyDescent="0.3">
      <c r="A31" s="20">
        <v>26</v>
      </c>
      <c r="B31" s="20" t="s">
        <v>49</v>
      </c>
      <c r="C31" s="20">
        <v>12</v>
      </c>
      <c r="D31" s="21">
        <v>3</v>
      </c>
      <c r="E31" s="21">
        <v>3</v>
      </c>
      <c r="F31" s="21">
        <v>8</v>
      </c>
      <c r="G31" s="21">
        <v>5</v>
      </c>
      <c r="H31" s="22">
        <f>G31+F31+E31+D31+C31</f>
        <v>31</v>
      </c>
      <c r="I31" s="52"/>
      <c r="J31" s="22">
        <f t="shared" si="0"/>
        <v>31</v>
      </c>
      <c r="K31" s="23">
        <v>16</v>
      </c>
      <c r="L31" s="24">
        <f>H31/95</f>
        <v>0.32631578947368423</v>
      </c>
      <c r="M31" s="23" t="s">
        <v>168</v>
      </c>
      <c r="N31" s="25" t="s">
        <v>266</v>
      </c>
      <c r="O31" s="25" t="s">
        <v>267</v>
      </c>
      <c r="P31" s="25" t="s">
        <v>253</v>
      </c>
      <c r="Q31" s="26" t="s">
        <v>193</v>
      </c>
      <c r="R31" s="27">
        <v>7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</row>
    <row r="32" spans="1:180" s="28" customFormat="1" x14ac:dyDescent="0.3">
      <c r="A32" s="20">
        <v>27</v>
      </c>
      <c r="B32" s="20" t="s">
        <v>33</v>
      </c>
      <c r="C32" s="20">
        <v>12</v>
      </c>
      <c r="D32" s="21">
        <v>2</v>
      </c>
      <c r="E32" s="21">
        <v>7</v>
      </c>
      <c r="F32" s="21">
        <v>5</v>
      </c>
      <c r="G32" s="21">
        <v>5</v>
      </c>
      <c r="H32" s="22">
        <f>G32+F32+E32+D32+C32</f>
        <v>31</v>
      </c>
      <c r="I32" s="52"/>
      <c r="J32" s="22">
        <f t="shared" si="0"/>
        <v>31</v>
      </c>
      <c r="K32" s="23">
        <v>16</v>
      </c>
      <c r="L32" s="24">
        <f>H32/95</f>
        <v>0.32631578947368423</v>
      </c>
      <c r="M32" s="23" t="s">
        <v>168</v>
      </c>
      <c r="N32" s="25" t="s">
        <v>227</v>
      </c>
      <c r="O32" s="25" t="s">
        <v>228</v>
      </c>
      <c r="P32" s="25" t="s">
        <v>192</v>
      </c>
      <c r="Q32" s="26" t="s">
        <v>183</v>
      </c>
      <c r="R32" s="27">
        <v>7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</row>
    <row r="33" spans="1:180" s="28" customFormat="1" x14ac:dyDescent="0.3">
      <c r="A33" s="20">
        <v>28</v>
      </c>
      <c r="B33" s="20" t="s">
        <v>32</v>
      </c>
      <c r="C33" s="20">
        <v>10</v>
      </c>
      <c r="D33" s="21">
        <v>5</v>
      </c>
      <c r="E33" s="21">
        <v>4</v>
      </c>
      <c r="F33" s="21">
        <v>6</v>
      </c>
      <c r="G33" s="21">
        <v>5</v>
      </c>
      <c r="H33" s="22">
        <f>G33+F33+E33+D33+C33</f>
        <v>30</v>
      </c>
      <c r="I33" s="52"/>
      <c r="J33" s="22">
        <f t="shared" si="0"/>
        <v>30</v>
      </c>
      <c r="K33" s="23">
        <v>17</v>
      </c>
      <c r="L33" s="24">
        <f>H33/95</f>
        <v>0.31578947368421051</v>
      </c>
      <c r="M33" s="23" t="s">
        <v>168</v>
      </c>
      <c r="N33" s="25" t="s">
        <v>225</v>
      </c>
      <c r="O33" s="25" t="s">
        <v>226</v>
      </c>
      <c r="P33" s="25" t="s">
        <v>186</v>
      </c>
      <c r="Q33" s="26" t="s">
        <v>193</v>
      </c>
      <c r="R33" s="27">
        <v>7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</row>
    <row r="34" spans="1:180" s="28" customFormat="1" x14ac:dyDescent="0.3">
      <c r="A34" s="20">
        <v>29</v>
      </c>
      <c r="B34" s="20" t="s">
        <v>41</v>
      </c>
      <c r="C34" s="20">
        <v>12</v>
      </c>
      <c r="D34" s="21">
        <v>4</v>
      </c>
      <c r="E34" s="21">
        <v>3</v>
      </c>
      <c r="F34" s="21">
        <v>10</v>
      </c>
      <c r="G34" s="21">
        <v>0</v>
      </c>
      <c r="H34" s="22">
        <f>G34+F34+E34+D34+C34</f>
        <v>29</v>
      </c>
      <c r="I34" s="52"/>
      <c r="J34" s="22">
        <f t="shared" si="0"/>
        <v>29</v>
      </c>
      <c r="K34" s="23">
        <v>18</v>
      </c>
      <c r="L34" s="24">
        <f>H34/95</f>
        <v>0.30526315789473685</v>
      </c>
      <c r="M34" s="23" t="s">
        <v>168</v>
      </c>
      <c r="N34" s="25" t="s">
        <v>248</v>
      </c>
      <c r="O34" s="25" t="s">
        <v>185</v>
      </c>
      <c r="P34" s="25" t="s">
        <v>175</v>
      </c>
      <c r="Q34" s="26" t="s">
        <v>207</v>
      </c>
      <c r="R34" s="27">
        <v>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</row>
    <row r="35" spans="1:180" s="28" customFormat="1" x14ac:dyDescent="0.3">
      <c r="A35" s="20">
        <v>30</v>
      </c>
      <c r="B35" s="20" t="s">
        <v>53</v>
      </c>
      <c r="C35" s="20">
        <v>11</v>
      </c>
      <c r="D35" s="21">
        <v>5</v>
      </c>
      <c r="E35" s="21">
        <v>6</v>
      </c>
      <c r="F35" s="21">
        <v>6</v>
      </c>
      <c r="G35" s="21">
        <v>0</v>
      </c>
      <c r="H35" s="22">
        <f>G35+F35+E35+D35+C35</f>
        <v>28</v>
      </c>
      <c r="I35" s="52"/>
      <c r="J35" s="22">
        <f t="shared" si="0"/>
        <v>28</v>
      </c>
      <c r="K35" s="23">
        <v>19</v>
      </c>
      <c r="L35" s="24">
        <f>H35/95</f>
        <v>0.29473684210526313</v>
      </c>
      <c r="M35" s="23" t="s">
        <v>168</v>
      </c>
      <c r="N35" s="25" t="s">
        <v>277</v>
      </c>
      <c r="O35" s="25" t="s">
        <v>278</v>
      </c>
      <c r="P35" s="25" t="s">
        <v>279</v>
      </c>
      <c r="Q35" s="26" t="s">
        <v>183</v>
      </c>
      <c r="R35" s="27">
        <v>7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</row>
    <row r="36" spans="1:180" s="28" customFormat="1" x14ac:dyDescent="0.3">
      <c r="A36" s="20">
        <v>31</v>
      </c>
      <c r="B36" s="20" t="s">
        <v>51</v>
      </c>
      <c r="C36" s="20">
        <v>8</v>
      </c>
      <c r="D36" s="21">
        <v>6</v>
      </c>
      <c r="E36" s="21">
        <v>7</v>
      </c>
      <c r="F36" s="21">
        <v>6</v>
      </c>
      <c r="G36" s="21">
        <v>0</v>
      </c>
      <c r="H36" s="22">
        <f>G36+F36+E36+D36+C36</f>
        <v>27</v>
      </c>
      <c r="I36" s="52"/>
      <c r="J36" s="22">
        <f t="shared" si="0"/>
        <v>27</v>
      </c>
      <c r="K36" s="23">
        <v>20</v>
      </c>
      <c r="L36" s="24">
        <f>H36/95</f>
        <v>0.28421052631578947</v>
      </c>
      <c r="M36" s="23" t="s">
        <v>168</v>
      </c>
      <c r="N36" s="25" t="s">
        <v>271</v>
      </c>
      <c r="O36" s="25" t="s">
        <v>272</v>
      </c>
      <c r="P36" s="25" t="s">
        <v>273</v>
      </c>
      <c r="Q36" s="26" t="s">
        <v>263</v>
      </c>
      <c r="R36" s="27">
        <v>7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</row>
    <row r="37" spans="1:180" s="28" customFormat="1" x14ac:dyDescent="0.3">
      <c r="A37" s="20">
        <v>32</v>
      </c>
      <c r="B37" s="20" t="s">
        <v>45</v>
      </c>
      <c r="C37" s="20">
        <v>11</v>
      </c>
      <c r="D37" s="21">
        <v>4</v>
      </c>
      <c r="E37" s="21">
        <v>3</v>
      </c>
      <c r="F37" s="21">
        <v>9</v>
      </c>
      <c r="G37" s="21">
        <v>0</v>
      </c>
      <c r="H37" s="22">
        <f>G37+F37+E37+D37+C37</f>
        <v>27</v>
      </c>
      <c r="I37" s="52"/>
      <c r="J37" s="22">
        <f t="shared" si="0"/>
        <v>27</v>
      </c>
      <c r="K37" s="23">
        <v>20</v>
      </c>
      <c r="L37" s="24">
        <f>H37/95</f>
        <v>0.28421052631578947</v>
      </c>
      <c r="M37" s="23" t="s">
        <v>168</v>
      </c>
      <c r="N37" s="25" t="s">
        <v>256</v>
      </c>
      <c r="O37" s="25" t="s">
        <v>239</v>
      </c>
      <c r="P37" s="25" t="s">
        <v>257</v>
      </c>
      <c r="Q37" s="26" t="s">
        <v>196</v>
      </c>
      <c r="R37" s="27">
        <v>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</row>
    <row r="38" spans="1:180" s="28" customFormat="1" x14ac:dyDescent="0.3">
      <c r="A38" s="20">
        <v>33</v>
      </c>
      <c r="B38" s="20" t="s">
        <v>24</v>
      </c>
      <c r="C38" s="20">
        <v>10</v>
      </c>
      <c r="D38" s="21">
        <v>4</v>
      </c>
      <c r="E38" s="21">
        <v>3</v>
      </c>
      <c r="F38" s="21">
        <v>10</v>
      </c>
      <c r="G38" s="21">
        <v>0</v>
      </c>
      <c r="H38" s="22">
        <f>G38+F38+E38+D38+C38</f>
        <v>27</v>
      </c>
      <c r="I38" s="52"/>
      <c r="J38" s="22">
        <f t="shared" si="0"/>
        <v>27</v>
      </c>
      <c r="K38" s="23">
        <v>20</v>
      </c>
      <c r="L38" s="24">
        <f>H38/95</f>
        <v>0.28421052631578947</v>
      </c>
      <c r="M38" s="23" t="s">
        <v>168</v>
      </c>
      <c r="N38" s="25" t="s">
        <v>204</v>
      </c>
      <c r="O38" s="25" t="s">
        <v>205</v>
      </c>
      <c r="P38" s="25" t="s">
        <v>206</v>
      </c>
      <c r="Q38" s="26" t="s">
        <v>207</v>
      </c>
      <c r="R38" s="27">
        <v>7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</row>
    <row r="39" spans="1:180" s="28" customFormat="1" x14ac:dyDescent="0.3">
      <c r="A39" s="20">
        <v>34</v>
      </c>
      <c r="B39" s="20" t="s">
        <v>17</v>
      </c>
      <c r="C39" s="20">
        <v>12</v>
      </c>
      <c r="D39" s="21">
        <v>3</v>
      </c>
      <c r="E39" s="21">
        <v>6</v>
      </c>
      <c r="F39" s="21">
        <v>5</v>
      </c>
      <c r="G39" s="21">
        <v>0</v>
      </c>
      <c r="H39" s="22">
        <f>G39+F39+E39+D39+C39</f>
        <v>26</v>
      </c>
      <c r="I39" s="52"/>
      <c r="J39" s="22">
        <f t="shared" si="0"/>
        <v>26</v>
      </c>
      <c r="K39" s="23">
        <v>21</v>
      </c>
      <c r="L39" s="24">
        <f>H39/95</f>
        <v>0.27368421052631581</v>
      </c>
      <c r="M39" s="23" t="s">
        <v>168</v>
      </c>
      <c r="N39" s="25" t="s">
        <v>180</v>
      </c>
      <c r="O39" s="25" t="s">
        <v>181</v>
      </c>
      <c r="P39" s="25" t="s">
        <v>182</v>
      </c>
      <c r="Q39" s="26" t="s">
        <v>183</v>
      </c>
      <c r="R39" s="27">
        <v>7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</row>
    <row r="40" spans="1:180" s="28" customFormat="1" x14ac:dyDescent="0.3">
      <c r="A40" s="20">
        <v>35</v>
      </c>
      <c r="B40" s="20" t="s">
        <v>42</v>
      </c>
      <c r="C40" s="20">
        <v>11</v>
      </c>
      <c r="D40" s="21">
        <v>3</v>
      </c>
      <c r="E40" s="21">
        <v>6</v>
      </c>
      <c r="F40" s="21">
        <v>3</v>
      </c>
      <c r="G40" s="21">
        <v>0</v>
      </c>
      <c r="H40" s="22">
        <f>G40+F40+E40+D40+C40</f>
        <v>23</v>
      </c>
      <c r="I40" s="52"/>
      <c r="J40" s="22">
        <f t="shared" si="0"/>
        <v>23</v>
      </c>
      <c r="K40" s="23">
        <v>22</v>
      </c>
      <c r="L40" s="24">
        <f>H40/95</f>
        <v>0.24210526315789474</v>
      </c>
      <c r="M40" s="23" t="s">
        <v>168</v>
      </c>
      <c r="N40" s="25" t="s">
        <v>249</v>
      </c>
      <c r="O40" s="25" t="s">
        <v>178</v>
      </c>
      <c r="P40" s="25" t="s">
        <v>250</v>
      </c>
      <c r="Q40" s="26" t="s">
        <v>207</v>
      </c>
      <c r="R40" s="27">
        <v>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</row>
    <row r="41" spans="1:180" s="28" customFormat="1" x14ac:dyDescent="0.3">
      <c r="A41" s="20">
        <v>36</v>
      </c>
      <c r="B41" s="20" t="s">
        <v>48</v>
      </c>
      <c r="C41" s="20">
        <v>9</v>
      </c>
      <c r="D41" s="21">
        <v>1</v>
      </c>
      <c r="E41" s="21">
        <v>5</v>
      </c>
      <c r="F41" s="21">
        <v>6</v>
      </c>
      <c r="G41" s="21">
        <v>0</v>
      </c>
      <c r="H41" s="22">
        <f>G41+F41+E41+D41+C41</f>
        <v>21</v>
      </c>
      <c r="I41" s="52"/>
      <c r="J41" s="22">
        <f t="shared" si="0"/>
        <v>21</v>
      </c>
      <c r="K41" s="23">
        <v>23</v>
      </c>
      <c r="L41" s="24">
        <f>H41/95</f>
        <v>0.22105263157894736</v>
      </c>
      <c r="M41" s="23" t="s">
        <v>168</v>
      </c>
      <c r="N41" s="25" t="s">
        <v>264</v>
      </c>
      <c r="O41" s="25" t="s">
        <v>185</v>
      </c>
      <c r="P41" s="25" t="s">
        <v>192</v>
      </c>
      <c r="Q41" s="26" t="s">
        <v>265</v>
      </c>
      <c r="R41" s="27">
        <v>7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</row>
    <row r="42" spans="1:180" s="28" customFormat="1" x14ac:dyDescent="0.3">
      <c r="A42" s="20">
        <v>37</v>
      </c>
      <c r="B42" s="20" t="s">
        <v>44</v>
      </c>
      <c r="C42" s="20">
        <v>7</v>
      </c>
      <c r="D42" s="21">
        <v>0</v>
      </c>
      <c r="E42" s="21">
        <v>6</v>
      </c>
      <c r="F42" s="21">
        <v>7</v>
      </c>
      <c r="G42" s="21">
        <v>0</v>
      </c>
      <c r="H42" s="22">
        <f>G42+F42+E42+D42+C42</f>
        <v>20</v>
      </c>
      <c r="I42" s="52"/>
      <c r="J42" s="22">
        <f t="shared" si="0"/>
        <v>20</v>
      </c>
      <c r="K42" s="23">
        <v>24</v>
      </c>
      <c r="L42" s="24">
        <f>H42/95</f>
        <v>0.21052631578947367</v>
      </c>
      <c r="M42" s="23" t="s">
        <v>168</v>
      </c>
      <c r="N42" s="25" t="s">
        <v>254</v>
      </c>
      <c r="O42" s="25" t="s">
        <v>181</v>
      </c>
      <c r="P42" s="25" t="s">
        <v>255</v>
      </c>
      <c r="Q42" s="26" t="s">
        <v>179</v>
      </c>
      <c r="R42" s="27">
        <v>7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</row>
    <row r="43" spans="1:180" s="28" customFormat="1" x14ac:dyDescent="0.3">
      <c r="A43" s="20">
        <v>38</v>
      </c>
      <c r="B43" s="20" t="s">
        <v>43</v>
      </c>
      <c r="C43" s="20">
        <v>6</v>
      </c>
      <c r="D43" s="21">
        <v>1</v>
      </c>
      <c r="E43" s="21">
        <v>6</v>
      </c>
      <c r="F43" s="21">
        <v>6</v>
      </c>
      <c r="G43" s="21">
        <v>0</v>
      </c>
      <c r="H43" s="22">
        <f>G43+F43+E43+D43+C43</f>
        <v>19</v>
      </c>
      <c r="I43" s="52"/>
      <c r="J43" s="22">
        <f t="shared" si="0"/>
        <v>19</v>
      </c>
      <c r="K43" s="23">
        <v>25</v>
      </c>
      <c r="L43" s="24">
        <f>H43/95</f>
        <v>0.2</v>
      </c>
      <c r="M43" s="23" t="s">
        <v>168</v>
      </c>
      <c r="N43" s="25" t="s">
        <v>251</v>
      </c>
      <c r="O43" s="25" t="s">
        <v>252</v>
      </c>
      <c r="P43" s="25" t="s">
        <v>253</v>
      </c>
      <c r="Q43" s="26" t="s">
        <v>179</v>
      </c>
      <c r="R43" s="27">
        <v>7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</row>
    <row r="44" spans="1:180" s="28" customFormat="1" x14ac:dyDescent="0.3">
      <c r="A44" s="20">
        <v>39</v>
      </c>
      <c r="B44" s="20" t="s">
        <v>15</v>
      </c>
      <c r="C44" s="20">
        <v>5</v>
      </c>
      <c r="D44" s="20">
        <v>0</v>
      </c>
      <c r="E44" s="20">
        <v>4</v>
      </c>
      <c r="F44" s="20">
        <v>10</v>
      </c>
      <c r="G44" s="20">
        <v>0</v>
      </c>
      <c r="H44" s="22">
        <f>G44+F44+E44+D44+C44</f>
        <v>19</v>
      </c>
      <c r="I44" s="52"/>
      <c r="J44" s="22">
        <f t="shared" si="0"/>
        <v>19</v>
      </c>
      <c r="K44" s="23">
        <v>25</v>
      </c>
      <c r="L44" s="24">
        <f>H44/95</f>
        <v>0.2</v>
      </c>
      <c r="M44" s="23" t="s">
        <v>168</v>
      </c>
      <c r="N44" s="25" t="s">
        <v>173</v>
      </c>
      <c r="O44" s="25" t="s">
        <v>174</v>
      </c>
      <c r="P44" s="25" t="s">
        <v>175</v>
      </c>
      <c r="Q44" s="26" t="s">
        <v>176</v>
      </c>
      <c r="R44" s="27">
        <v>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</row>
    <row r="45" spans="1:180" s="28" customFormat="1" x14ac:dyDescent="0.3">
      <c r="A45" s="20">
        <v>40</v>
      </c>
      <c r="B45" s="20" t="s">
        <v>29</v>
      </c>
      <c r="C45" s="20">
        <v>7</v>
      </c>
      <c r="D45" s="21">
        <v>0</v>
      </c>
      <c r="E45" s="21">
        <v>6</v>
      </c>
      <c r="F45" s="21">
        <v>6</v>
      </c>
      <c r="G45" s="21">
        <v>0</v>
      </c>
      <c r="H45" s="22">
        <f>G45+F45+E45+D45+C45</f>
        <v>19</v>
      </c>
      <c r="I45" s="52"/>
      <c r="J45" s="22">
        <f t="shared" si="0"/>
        <v>19</v>
      </c>
      <c r="K45" s="23">
        <v>25</v>
      </c>
      <c r="L45" s="24">
        <f>H45/95</f>
        <v>0.2</v>
      </c>
      <c r="M45" s="23" t="s">
        <v>168</v>
      </c>
      <c r="N45" s="25" t="s">
        <v>217</v>
      </c>
      <c r="O45" s="25" t="s">
        <v>218</v>
      </c>
      <c r="P45" s="25" t="s">
        <v>219</v>
      </c>
      <c r="Q45" s="26" t="s">
        <v>207</v>
      </c>
      <c r="R45" s="27">
        <v>7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</row>
    <row r="46" spans="1:180" s="28" customFormat="1" x14ac:dyDescent="0.3">
      <c r="A46" s="20">
        <v>41</v>
      </c>
      <c r="B46" s="20" t="s">
        <v>16</v>
      </c>
      <c r="C46" s="20">
        <v>5</v>
      </c>
      <c r="D46" s="20">
        <v>0</v>
      </c>
      <c r="E46" s="20">
        <v>3</v>
      </c>
      <c r="F46" s="20">
        <v>6</v>
      </c>
      <c r="G46" s="20">
        <v>0</v>
      </c>
      <c r="H46" s="22">
        <f>G46+F46+E46+D46+C46</f>
        <v>14</v>
      </c>
      <c r="I46" s="52"/>
      <c r="J46" s="22">
        <f t="shared" si="0"/>
        <v>14</v>
      </c>
      <c r="K46" s="23">
        <v>26</v>
      </c>
      <c r="L46" s="24">
        <f>H46/95</f>
        <v>0.14736842105263157</v>
      </c>
      <c r="M46" s="23" t="s">
        <v>168</v>
      </c>
      <c r="N46" s="25" t="s">
        <v>177</v>
      </c>
      <c r="O46" s="25" t="s">
        <v>178</v>
      </c>
      <c r="P46" s="25" t="s">
        <v>175</v>
      </c>
      <c r="Q46" s="26" t="s">
        <v>179</v>
      </c>
      <c r="R46" s="27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</row>
    <row r="47" spans="1:180" s="37" customFormat="1" x14ac:dyDescent="0.3">
      <c r="A47" s="39">
        <v>1</v>
      </c>
      <c r="B47" s="29" t="s">
        <v>143</v>
      </c>
      <c r="C47" s="29">
        <v>14</v>
      </c>
      <c r="D47" s="30">
        <v>14</v>
      </c>
      <c r="E47" s="30">
        <v>20</v>
      </c>
      <c r="F47" s="30">
        <v>14</v>
      </c>
      <c r="G47" s="30">
        <v>20</v>
      </c>
      <c r="H47" s="30">
        <f>G47+F47+E47+D47+C47</f>
        <v>82</v>
      </c>
      <c r="I47" s="51"/>
      <c r="J47" s="31">
        <f>G47+F47+E47+D47+C47</f>
        <v>82</v>
      </c>
      <c r="K47" s="32">
        <v>1</v>
      </c>
      <c r="L47" s="33">
        <f>J47/95</f>
        <v>0.86315789473684212</v>
      </c>
      <c r="M47" s="32" t="s">
        <v>166</v>
      </c>
      <c r="N47" s="34" t="s">
        <v>365</v>
      </c>
      <c r="O47" s="34" t="s">
        <v>272</v>
      </c>
      <c r="P47" s="34" t="s">
        <v>255</v>
      </c>
      <c r="Q47" s="35" t="s">
        <v>196</v>
      </c>
      <c r="R47" s="36">
        <v>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</row>
    <row r="48" spans="1:180" s="37" customFormat="1" x14ac:dyDescent="0.3">
      <c r="A48" s="39">
        <v>2</v>
      </c>
      <c r="B48" s="29" t="s">
        <v>140</v>
      </c>
      <c r="C48" s="29">
        <v>14</v>
      </c>
      <c r="D48" s="30">
        <v>18</v>
      </c>
      <c r="E48" s="30">
        <v>20</v>
      </c>
      <c r="F48" s="30">
        <v>10</v>
      </c>
      <c r="G48" s="30">
        <v>20</v>
      </c>
      <c r="H48" s="30">
        <f t="shared" ref="H48:H95" si="1">G48+F48+E48+D48+C48</f>
        <v>82</v>
      </c>
      <c r="I48" s="51"/>
      <c r="J48" s="31">
        <f>G48+F48+E48+D48+C48</f>
        <v>82</v>
      </c>
      <c r="K48" s="32">
        <v>1</v>
      </c>
      <c r="L48" s="33">
        <f>J48/95</f>
        <v>0.86315789473684212</v>
      </c>
      <c r="M48" s="32" t="s">
        <v>166</v>
      </c>
      <c r="N48" s="34" t="s">
        <v>360</v>
      </c>
      <c r="O48" s="34" t="s">
        <v>321</v>
      </c>
      <c r="P48" s="34" t="s">
        <v>361</v>
      </c>
      <c r="Q48" s="35" t="s">
        <v>196</v>
      </c>
      <c r="R48" s="36">
        <v>8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</row>
    <row r="49" spans="1:180" s="37" customFormat="1" x14ac:dyDescent="0.3">
      <c r="A49" s="39">
        <v>3</v>
      </c>
      <c r="B49" s="29" t="s">
        <v>148</v>
      </c>
      <c r="C49" s="29">
        <v>15</v>
      </c>
      <c r="D49" s="30">
        <v>17</v>
      </c>
      <c r="E49" s="30">
        <v>17</v>
      </c>
      <c r="F49" s="30">
        <v>9</v>
      </c>
      <c r="G49" s="30">
        <v>17</v>
      </c>
      <c r="H49" s="30">
        <f t="shared" si="1"/>
        <v>75</v>
      </c>
      <c r="I49" s="51"/>
      <c r="J49" s="31">
        <f>G49+F49+E49+D49+C49</f>
        <v>75</v>
      </c>
      <c r="K49" s="32">
        <v>2</v>
      </c>
      <c r="L49" s="33">
        <f>J49/95</f>
        <v>0.78947368421052633</v>
      </c>
      <c r="M49" s="32" t="s">
        <v>167</v>
      </c>
      <c r="N49" s="34" t="s">
        <v>371</v>
      </c>
      <c r="O49" s="34" t="s">
        <v>326</v>
      </c>
      <c r="P49" s="34" t="s">
        <v>372</v>
      </c>
      <c r="Q49" s="35" t="s">
        <v>196</v>
      </c>
      <c r="R49" s="36">
        <v>8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</row>
    <row r="50" spans="1:180" s="37" customFormat="1" x14ac:dyDescent="0.3">
      <c r="A50" s="39">
        <v>4</v>
      </c>
      <c r="B50" s="29" t="s">
        <v>68</v>
      </c>
      <c r="C50" s="29">
        <v>13</v>
      </c>
      <c r="D50" s="30">
        <v>11</v>
      </c>
      <c r="E50" s="30">
        <v>20</v>
      </c>
      <c r="F50" s="30">
        <v>8</v>
      </c>
      <c r="G50" s="30">
        <v>18</v>
      </c>
      <c r="H50" s="30">
        <f t="shared" si="1"/>
        <v>70</v>
      </c>
      <c r="I50" s="51"/>
      <c r="J50" s="31">
        <f>G50+F50+E50+D50+C50</f>
        <v>70</v>
      </c>
      <c r="K50" s="32">
        <v>3</v>
      </c>
      <c r="L50" s="33">
        <f>J50/95</f>
        <v>0.73684210526315785</v>
      </c>
      <c r="M50" s="32" t="s">
        <v>167</v>
      </c>
      <c r="N50" s="34" t="s">
        <v>302</v>
      </c>
      <c r="O50" s="34" t="s">
        <v>303</v>
      </c>
      <c r="P50" s="34" t="s">
        <v>189</v>
      </c>
      <c r="Q50" s="35" t="s">
        <v>203</v>
      </c>
      <c r="R50" s="36">
        <v>8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</row>
    <row r="51" spans="1:180" s="37" customFormat="1" x14ac:dyDescent="0.3">
      <c r="A51" s="39">
        <v>5</v>
      </c>
      <c r="B51" s="29" t="s">
        <v>147</v>
      </c>
      <c r="C51" s="29">
        <v>13</v>
      </c>
      <c r="D51" s="30">
        <v>16</v>
      </c>
      <c r="E51" s="30">
        <v>19</v>
      </c>
      <c r="F51" s="30">
        <v>7</v>
      </c>
      <c r="G51" s="30">
        <v>13</v>
      </c>
      <c r="H51" s="30">
        <f t="shared" si="1"/>
        <v>68</v>
      </c>
      <c r="I51" s="51"/>
      <c r="J51" s="31">
        <f>G51+F51+E51+D51+C51</f>
        <v>68</v>
      </c>
      <c r="K51" s="32">
        <v>4</v>
      </c>
      <c r="L51" s="33">
        <f>J51/95</f>
        <v>0.71578947368421053</v>
      </c>
      <c r="M51" s="32" t="s">
        <v>167</v>
      </c>
      <c r="N51" s="34" t="s">
        <v>369</v>
      </c>
      <c r="O51" s="34" t="s">
        <v>209</v>
      </c>
      <c r="P51" s="34" t="s">
        <v>370</v>
      </c>
      <c r="Q51" s="35" t="s">
        <v>196</v>
      </c>
      <c r="R51" s="36">
        <v>8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</row>
    <row r="52" spans="1:180" s="37" customFormat="1" x14ac:dyDescent="0.3">
      <c r="A52" s="39">
        <v>6</v>
      </c>
      <c r="B52" s="29" t="s">
        <v>152</v>
      </c>
      <c r="C52" s="29">
        <v>14</v>
      </c>
      <c r="D52" s="30">
        <v>13</v>
      </c>
      <c r="E52" s="30">
        <v>17</v>
      </c>
      <c r="F52" s="30">
        <v>9</v>
      </c>
      <c r="G52" s="30">
        <v>15</v>
      </c>
      <c r="H52" s="30">
        <f t="shared" si="1"/>
        <v>68</v>
      </c>
      <c r="I52" s="51"/>
      <c r="J52" s="31">
        <f>G52+F52+E52+D52+C52</f>
        <v>68</v>
      </c>
      <c r="K52" s="32">
        <v>4</v>
      </c>
      <c r="L52" s="33">
        <f>J52/95</f>
        <v>0.71578947368421053</v>
      </c>
      <c r="M52" s="32" t="s">
        <v>167</v>
      </c>
      <c r="N52" s="34" t="s">
        <v>378</v>
      </c>
      <c r="O52" s="34" t="s">
        <v>328</v>
      </c>
      <c r="P52" s="34" t="s">
        <v>317</v>
      </c>
      <c r="Q52" s="35" t="s">
        <v>203</v>
      </c>
      <c r="R52" s="36">
        <v>8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</row>
    <row r="53" spans="1:180" s="37" customFormat="1" x14ac:dyDescent="0.3">
      <c r="A53" s="39">
        <v>7</v>
      </c>
      <c r="B53" s="29" t="s">
        <v>135</v>
      </c>
      <c r="C53" s="29">
        <v>14</v>
      </c>
      <c r="D53" s="30">
        <v>13</v>
      </c>
      <c r="E53" s="30">
        <v>17</v>
      </c>
      <c r="F53" s="30">
        <v>9</v>
      </c>
      <c r="G53" s="30">
        <v>15</v>
      </c>
      <c r="H53" s="30">
        <f t="shared" si="1"/>
        <v>68</v>
      </c>
      <c r="I53" s="51"/>
      <c r="J53" s="31">
        <f>G53+F53+E53+D53+C53</f>
        <v>68</v>
      </c>
      <c r="K53" s="32">
        <v>4</v>
      </c>
      <c r="L53" s="33">
        <f>J53/95</f>
        <v>0.71578947368421053</v>
      </c>
      <c r="M53" s="32" t="s">
        <v>167</v>
      </c>
      <c r="N53" s="34" t="s">
        <v>350</v>
      </c>
      <c r="O53" s="34" t="s">
        <v>351</v>
      </c>
      <c r="P53" s="34" t="s">
        <v>352</v>
      </c>
      <c r="Q53" s="35" t="s">
        <v>263</v>
      </c>
      <c r="R53" s="36">
        <v>8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</row>
    <row r="54" spans="1:180" s="37" customFormat="1" x14ac:dyDescent="0.3">
      <c r="A54" s="39">
        <v>8</v>
      </c>
      <c r="B54" s="29" t="s">
        <v>125</v>
      </c>
      <c r="C54" s="29">
        <v>12</v>
      </c>
      <c r="D54" s="30">
        <v>15</v>
      </c>
      <c r="E54" s="30">
        <v>15</v>
      </c>
      <c r="F54" s="30">
        <v>11</v>
      </c>
      <c r="G54" s="30">
        <v>6</v>
      </c>
      <c r="H54" s="30">
        <f t="shared" si="1"/>
        <v>59</v>
      </c>
      <c r="I54" s="51"/>
      <c r="J54" s="31">
        <f>G54+F54+E54+D54+C54</f>
        <v>59</v>
      </c>
      <c r="K54" s="32">
        <v>5</v>
      </c>
      <c r="L54" s="33">
        <f>J54/95</f>
        <v>0.62105263157894741</v>
      </c>
      <c r="M54" s="32" t="s">
        <v>167</v>
      </c>
      <c r="N54" s="34" t="s">
        <v>327</v>
      </c>
      <c r="O54" s="34" t="s">
        <v>328</v>
      </c>
      <c r="P54" s="34" t="s">
        <v>322</v>
      </c>
      <c r="Q54" s="35" t="s">
        <v>223</v>
      </c>
      <c r="R54" s="36">
        <v>8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</row>
    <row r="55" spans="1:180" s="37" customFormat="1" x14ac:dyDescent="0.3">
      <c r="A55" s="39">
        <v>9</v>
      </c>
      <c r="B55" s="29" t="s">
        <v>74</v>
      </c>
      <c r="C55" s="29">
        <v>15</v>
      </c>
      <c r="D55" s="30">
        <v>15</v>
      </c>
      <c r="E55" s="30">
        <v>16</v>
      </c>
      <c r="F55" s="30">
        <v>7</v>
      </c>
      <c r="G55" s="30">
        <v>6</v>
      </c>
      <c r="H55" s="30">
        <f t="shared" si="1"/>
        <v>59</v>
      </c>
      <c r="I55" s="51"/>
      <c r="J55" s="31">
        <f>G55+F55+E55+D55+C55</f>
        <v>59</v>
      </c>
      <c r="K55" s="32">
        <v>5</v>
      </c>
      <c r="L55" s="33">
        <f>J55/95</f>
        <v>0.62105263157894741</v>
      </c>
      <c r="M55" s="32" t="s">
        <v>167</v>
      </c>
      <c r="N55" s="34" t="s">
        <v>318</v>
      </c>
      <c r="O55" s="34" t="s">
        <v>319</v>
      </c>
      <c r="P55" s="34" t="s">
        <v>262</v>
      </c>
      <c r="Q55" s="35" t="s">
        <v>307</v>
      </c>
      <c r="R55" s="36">
        <v>8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</row>
    <row r="56" spans="1:180" s="37" customFormat="1" x14ac:dyDescent="0.3">
      <c r="A56" s="39">
        <v>10</v>
      </c>
      <c r="B56" s="29" t="s">
        <v>69</v>
      </c>
      <c r="C56" s="29">
        <v>13</v>
      </c>
      <c r="D56" s="30">
        <v>14</v>
      </c>
      <c r="E56" s="30">
        <v>13</v>
      </c>
      <c r="F56" s="30">
        <v>6</v>
      </c>
      <c r="G56" s="30">
        <v>11</v>
      </c>
      <c r="H56" s="30">
        <f t="shared" si="1"/>
        <v>57</v>
      </c>
      <c r="I56" s="51"/>
      <c r="J56" s="31">
        <f>G56+F56+E56+D56+C56</f>
        <v>57</v>
      </c>
      <c r="K56" s="32">
        <v>6</v>
      </c>
      <c r="L56" s="33">
        <f>J56/95</f>
        <v>0.6</v>
      </c>
      <c r="M56" s="32" t="s">
        <v>167</v>
      </c>
      <c r="N56" s="34" t="s">
        <v>304</v>
      </c>
      <c r="O56" s="34" t="s">
        <v>305</v>
      </c>
      <c r="P56" s="34" t="s">
        <v>306</v>
      </c>
      <c r="Q56" s="35" t="s">
        <v>307</v>
      </c>
      <c r="R56" s="36">
        <v>8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</row>
    <row r="57" spans="1:180" s="37" customFormat="1" x14ac:dyDescent="0.3">
      <c r="A57" s="39">
        <v>11</v>
      </c>
      <c r="B57" s="29" t="s">
        <v>73</v>
      </c>
      <c r="C57" s="29">
        <v>14</v>
      </c>
      <c r="D57" s="30">
        <v>7</v>
      </c>
      <c r="E57" s="30">
        <v>13</v>
      </c>
      <c r="F57" s="30">
        <v>9</v>
      </c>
      <c r="G57" s="30">
        <v>13</v>
      </c>
      <c r="H57" s="30">
        <f t="shared" si="1"/>
        <v>56</v>
      </c>
      <c r="I57" s="51"/>
      <c r="J57" s="31">
        <f>G57+F57+E57+D57+C57</f>
        <v>56</v>
      </c>
      <c r="K57" s="32">
        <v>7</v>
      </c>
      <c r="L57" s="33">
        <f>J57/95</f>
        <v>0.58947368421052626</v>
      </c>
      <c r="M57" s="32" t="s">
        <v>167</v>
      </c>
      <c r="N57" s="34" t="s">
        <v>315</v>
      </c>
      <c r="O57" s="34" t="s">
        <v>316</v>
      </c>
      <c r="P57" s="34" t="s">
        <v>317</v>
      </c>
      <c r="Q57" s="35" t="s">
        <v>196</v>
      </c>
      <c r="R57" s="36">
        <v>8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</row>
    <row r="58" spans="1:180" s="37" customFormat="1" x14ac:dyDescent="0.3">
      <c r="A58" s="39">
        <v>12</v>
      </c>
      <c r="B58" s="29" t="s">
        <v>134</v>
      </c>
      <c r="C58" s="29">
        <v>14</v>
      </c>
      <c r="D58" s="30">
        <v>11</v>
      </c>
      <c r="E58" s="30">
        <v>10</v>
      </c>
      <c r="F58" s="30">
        <v>9</v>
      </c>
      <c r="G58" s="30">
        <v>11</v>
      </c>
      <c r="H58" s="30">
        <f t="shared" si="1"/>
        <v>55</v>
      </c>
      <c r="I58" s="51"/>
      <c r="J58" s="31">
        <f>G58+F58+E58+D58+C58</f>
        <v>55</v>
      </c>
      <c r="K58" s="32">
        <v>8</v>
      </c>
      <c r="L58" s="33">
        <f>J58/95</f>
        <v>0.57894736842105265</v>
      </c>
      <c r="M58" s="32" t="s">
        <v>167</v>
      </c>
      <c r="N58" s="38" t="s">
        <v>348</v>
      </c>
      <c r="O58" s="38" t="s">
        <v>185</v>
      </c>
      <c r="P58" s="38" t="s">
        <v>216</v>
      </c>
      <c r="Q58" s="38" t="s">
        <v>349</v>
      </c>
      <c r="R58" s="36">
        <v>8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</row>
    <row r="59" spans="1:180" s="37" customFormat="1" x14ac:dyDescent="0.3">
      <c r="A59" s="39">
        <v>13</v>
      </c>
      <c r="B59" s="29" t="s">
        <v>63</v>
      </c>
      <c r="C59" s="29">
        <v>14</v>
      </c>
      <c r="D59" s="30">
        <v>12</v>
      </c>
      <c r="E59" s="30">
        <v>10</v>
      </c>
      <c r="F59" s="30">
        <v>9</v>
      </c>
      <c r="G59" s="30">
        <v>10</v>
      </c>
      <c r="H59" s="30">
        <f t="shared" si="1"/>
        <v>55</v>
      </c>
      <c r="I59" s="51"/>
      <c r="J59" s="31">
        <f>G59+F59+E59+D59+C59</f>
        <v>55</v>
      </c>
      <c r="K59" s="32">
        <v>8</v>
      </c>
      <c r="L59" s="33">
        <f>J59/95</f>
        <v>0.57894736842105265</v>
      </c>
      <c r="M59" s="32" t="s">
        <v>167</v>
      </c>
      <c r="N59" s="34" t="s">
        <v>291</v>
      </c>
      <c r="O59" s="34" t="s">
        <v>185</v>
      </c>
      <c r="P59" s="34" t="s">
        <v>255</v>
      </c>
      <c r="Q59" s="35" t="s">
        <v>193</v>
      </c>
      <c r="R59" s="36">
        <v>8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</row>
    <row r="60" spans="1:180" s="37" customFormat="1" x14ac:dyDescent="0.3">
      <c r="A60" s="39">
        <v>14</v>
      </c>
      <c r="B60" s="29" t="s">
        <v>66</v>
      </c>
      <c r="C60" s="29">
        <v>13</v>
      </c>
      <c r="D60" s="30">
        <v>7</v>
      </c>
      <c r="E60" s="30">
        <v>15</v>
      </c>
      <c r="F60" s="30">
        <v>11</v>
      </c>
      <c r="G60" s="30">
        <v>6</v>
      </c>
      <c r="H60" s="30">
        <f t="shared" si="1"/>
        <v>52</v>
      </c>
      <c r="I60" s="51"/>
      <c r="J60" s="31">
        <f>G60+F60+E60+D60+C60</f>
        <v>52</v>
      </c>
      <c r="K60" s="32">
        <v>9</v>
      </c>
      <c r="L60" s="33">
        <f>J60/95</f>
        <v>0.54736842105263162</v>
      </c>
      <c r="M60" s="32" t="s">
        <v>167</v>
      </c>
      <c r="N60" s="34" t="s">
        <v>296</v>
      </c>
      <c r="O60" s="34" t="s">
        <v>181</v>
      </c>
      <c r="P60" s="34" t="s">
        <v>297</v>
      </c>
      <c r="Q60" s="35" t="s">
        <v>298</v>
      </c>
      <c r="R60" s="36">
        <v>8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</row>
    <row r="61" spans="1:180" s="37" customFormat="1" x14ac:dyDescent="0.3">
      <c r="A61" s="39">
        <v>15</v>
      </c>
      <c r="B61" s="29" t="s">
        <v>144</v>
      </c>
      <c r="C61" s="29">
        <v>12</v>
      </c>
      <c r="D61" s="30">
        <v>10</v>
      </c>
      <c r="E61" s="30">
        <v>9</v>
      </c>
      <c r="F61" s="30">
        <v>11</v>
      </c>
      <c r="G61" s="30">
        <v>8</v>
      </c>
      <c r="H61" s="30">
        <f t="shared" si="1"/>
        <v>50</v>
      </c>
      <c r="I61" s="51"/>
      <c r="J61" s="31">
        <f>G61+F61+E61+D61+C61</f>
        <v>50</v>
      </c>
      <c r="K61" s="32">
        <v>10</v>
      </c>
      <c r="L61" s="33">
        <f>J61/95</f>
        <v>0.52631578947368418</v>
      </c>
      <c r="M61" s="32" t="s">
        <v>167</v>
      </c>
      <c r="N61" s="34" t="s">
        <v>366</v>
      </c>
      <c r="O61" s="34" t="s">
        <v>347</v>
      </c>
      <c r="P61" s="34"/>
      <c r="Q61" s="35" t="s">
        <v>307</v>
      </c>
      <c r="R61" s="36">
        <v>8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</row>
    <row r="62" spans="1:180" s="37" customFormat="1" x14ac:dyDescent="0.3">
      <c r="A62" s="39">
        <v>16</v>
      </c>
      <c r="B62" s="29" t="s">
        <v>145</v>
      </c>
      <c r="C62" s="29">
        <v>11</v>
      </c>
      <c r="D62" s="30">
        <v>7</v>
      </c>
      <c r="E62" s="30">
        <v>5</v>
      </c>
      <c r="F62" s="30">
        <v>5</v>
      </c>
      <c r="G62" s="30">
        <v>19</v>
      </c>
      <c r="H62" s="30">
        <f t="shared" si="1"/>
        <v>47</v>
      </c>
      <c r="I62" s="51"/>
      <c r="J62" s="31">
        <f>G62+F62+E62+D62+C62</f>
        <v>47</v>
      </c>
      <c r="K62" s="32">
        <v>11</v>
      </c>
      <c r="L62" s="33">
        <f>J62/95</f>
        <v>0.49473684210526314</v>
      </c>
      <c r="M62" s="32" t="s">
        <v>167</v>
      </c>
      <c r="N62" s="34" t="s">
        <v>317</v>
      </c>
      <c r="O62" s="34" t="s">
        <v>335</v>
      </c>
      <c r="P62" s="34" t="s">
        <v>192</v>
      </c>
      <c r="Q62" s="35" t="s">
        <v>193</v>
      </c>
      <c r="R62" s="36">
        <v>8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</row>
    <row r="63" spans="1:180" s="37" customFormat="1" x14ac:dyDescent="0.3">
      <c r="A63" s="39">
        <v>17</v>
      </c>
      <c r="B63" s="29" t="s">
        <v>132</v>
      </c>
      <c r="C63" s="29">
        <v>13</v>
      </c>
      <c r="D63" s="30">
        <v>5</v>
      </c>
      <c r="E63" s="30">
        <v>13</v>
      </c>
      <c r="F63" s="30">
        <v>9</v>
      </c>
      <c r="G63" s="30">
        <v>7</v>
      </c>
      <c r="H63" s="30">
        <f t="shared" si="1"/>
        <v>47</v>
      </c>
      <c r="I63" s="51"/>
      <c r="J63" s="31">
        <f>G63+F63+E63+D63+C63</f>
        <v>47</v>
      </c>
      <c r="K63" s="32">
        <v>11</v>
      </c>
      <c r="L63" s="33">
        <f>J63/95</f>
        <v>0.49473684210526314</v>
      </c>
      <c r="M63" s="32" t="s">
        <v>167</v>
      </c>
      <c r="N63" s="34" t="s">
        <v>343</v>
      </c>
      <c r="O63" s="34" t="s">
        <v>344</v>
      </c>
      <c r="P63" s="34" t="s">
        <v>345</v>
      </c>
      <c r="Q63" s="35" t="s">
        <v>193</v>
      </c>
      <c r="R63" s="36">
        <v>8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</row>
    <row r="64" spans="1:180" s="37" customFormat="1" x14ac:dyDescent="0.3">
      <c r="A64" s="39">
        <v>18</v>
      </c>
      <c r="B64" s="29" t="s">
        <v>150</v>
      </c>
      <c r="C64" s="29">
        <v>13</v>
      </c>
      <c r="D64" s="30">
        <v>6</v>
      </c>
      <c r="E64" s="30">
        <v>8</v>
      </c>
      <c r="F64" s="30">
        <v>6</v>
      </c>
      <c r="G64" s="30">
        <v>13</v>
      </c>
      <c r="H64" s="30">
        <f t="shared" si="1"/>
        <v>46</v>
      </c>
      <c r="I64" s="51"/>
      <c r="J64" s="31">
        <f>G64+F64+E64+D64+C64</f>
        <v>46</v>
      </c>
      <c r="K64" s="32">
        <v>12</v>
      </c>
      <c r="L64" s="33">
        <f>J64/95</f>
        <v>0.48421052631578948</v>
      </c>
      <c r="M64" s="32" t="s">
        <v>167</v>
      </c>
      <c r="N64" s="34" t="s">
        <v>375</v>
      </c>
      <c r="O64" s="34" t="s">
        <v>376</v>
      </c>
      <c r="P64" s="34" t="s">
        <v>192</v>
      </c>
      <c r="Q64" s="35" t="s">
        <v>263</v>
      </c>
      <c r="R64" s="36">
        <v>8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</row>
    <row r="65" spans="1:180" s="37" customFormat="1" x14ac:dyDescent="0.3">
      <c r="A65" s="39">
        <v>19</v>
      </c>
      <c r="B65" s="29" t="s">
        <v>130</v>
      </c>
      <c r="C65" s="29">
        <v>13</v>
      </c>
      <c r="D65" s="30">
        <v>4</v>
      </c>
      <c r="E65" s="30">
        <v>10</v>
      </c>
      <c r="F65" s="30">
        <v>11</v>
      </c>
      <c r="G65" s="30">
        <v>7</v>
      </c>
      <c r="H65" s="30">
        <f t="shared" si="1"/>
        <v>45</v>
      </c>
      <c r="I65" s="51"/>
      <c r="J65" s="31">
        <f>G65+F65+E65+D65+C65</f>
        <v>45</v>
      </c>
      <c r="K65" s="32">
        <v>13</v>
      </c>
      <c r="L65" s="33">
        <f>J65/95</f>
        <v>0.47368421052631576</v>
      </c>
      <c r="M65" s="32" t="s">
        <v>167</v>
      </c>
      <c r="N65" s="34" t="s">
        <v>338</v>
      </c>
      <c r="O65" s="34" t="s">
        <v>339</v>
      </c>
      <c r="P65" s="34" t="s">
        <v>340</v>
      </c>
      <c r="Q65" s="35" t="s">
        <v>223</v>
      </c>
      <c r="R65" s="36">
        <v>8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</row>
    <row r="66" spans="1:180" s="28" customFormat="1" x14ac:dyDescent="0.3">
      <c r="A66" s="40">
        <v>20</v>
      </c>
      <c r="B66" s="20" t="s">
        <v>127</v>
      </c>
      <c r="C66" s="20">
        <v>15</v>
      </c>
      <c r="D66" s="21">
        <v>11</v>
      </c>
      <c r="E66" s="21">
        <v>11</v>
      </c>
      <c r="F66" s="21">
        <v>7</v>
      </c>
      <c r="G66" s="21">
        <v>0</v>
      </c>
      <c r="H66" s="21">
        <f t="shared" si="1"/>
        <v>44</v>
      </c>
      <c r="I66" s="51"/>
      <c r="J66" s="22">
        <f>G66+F66+E66+D66+C66</f>
        <v>44</v>
      </c>
      <c r="K66" s="23">
        <v>14</v>
      </c>
      <c r="L66" s="24">
        <f>J66/95</f>
        <v>0.4631578947368421</v>
      </c>
      <c r="M66" s="23" t="s">
        <v>168</v>
      </c>
      <c r="N66" s="25" t="s">
        <v>331</v>
      </c>
      <c r="O66" s="25" t="s">
        <v>332</v>
      </c>
      <c r="P66" s="25" t="s">
        <v>333</v>
      </c>
      <c r="Q66" s="26" t="s">
        <v>223</v>
      </c>
      <c r="R66" s="27">
        <v>8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</row>
    <row r="67" spans="1:180" s="28" customFormat="1" x14ac:dyDescent="0.3">
      <c r="A67" s="40">
        <v>21</v>
      </c>
      <c r="B67" s="20" t="s">
        <v>123</v>
      </c>
      <c r="C67" s="20">
        <v>14</v>
      </c>
      <c r="D67" s="21">
        <v>5</v>
      </c>
      <c r="E67" s="21">
        <v>12</v>
      </c>
      <c r="F67" s="21">
        <v>6</v>
      </c>
      <c r="G67" s="21">
        <v>6</v>
      </c>
      <c r="H67" s="21">
        <f t="shared" si="1"/>
        <v>43</v>
      </c>
      <c r="I67" s="51"/>
      <c r="J67" s="22">
        <f>G67+F67+E67+D67+C67</f>
        <v>43</v>
      </c>
      <c r="K67" s="23">
        <v>15</v>
      </c>
      <c r="L67" s="24">
        <f>J67/95</f>
        <v>0.45263157894736844</v>
      </c>
      <c r="M67" s="23" t="s">
        <v>168</v>
      </c>
      <c r="N67" s="25" t="s">
        <v>324</v>
      </c>
      <c r="O67" s="25" t="s">
        <v>230</v>
      </c>
      <c r="P67" s="25" t="s">
        <v>288</v>
      </c>
      <c r="Q67" s="26" t="s">
        <v>307</v>
      </c>
      <c r="R67" s="27">
        <v>8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</row>
    <row r="68" spans="1:180" s="28" customFormat="1" x14ac:dyDescent="0.3">
      <c r="A68" s="40">
        <v>22</v>
      </c>
      <c r="B68" s="20" t="s">
        <v>124</v>
      </c>
      <c r="C68" s="20">
        <v>8</v>
      </c>
      <c r="D68" s="21">
        <v>12</v>
      </c>
      <c r="E68" s="21">
        <v>10</v>
      </c>
      <c r="F68" s="21">
        <v>5</v>
      </c>
      <c r="G68" s="21">
        <v>8</v>
      </c>
      <c r="H68" s="21">
        <f t="shared" si="1"/>
        <v>43</v>
      </c>
      <c r="I68" s="51"/>
      <c r="J68" s="22">
        <f>G68+F68+E68+D68+C68</f>
        <v>43</v>
      </c>
      <c r="K68" s="23">
        <v>15</v>
      </c>
      <c r="L68" s="24">
        <f>J68/95</f>
        <v>0.45263157894736844</v>
      </c>
      <c r="M68" s="23" t="s">
        <v>168</v>
      </c>
      <c r="N68" s="25" t="s">
        <v>325</v>
      </c>
      <c r="O68" s="25" t="s">
        <v>326</v>
      </c>
      <c r="P68" s="25" t="s">
        <v>182</v>
      </c>
      <c r="Q68" s="26" t="s">
        <v>193</v>
      </c>
      <c r="R68" s="27">
        <v>8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</row>
    <row r="69" spans="1:180" s="28" customFormat="1" x14ac:dyDescent="0.3">
      <c r="A69" s="40">
        <v>23</v>
      </c>
      <c r="B69" s="20" t="s">
        <v>65</v>
      </c>
      <c r="C69" s="20">
        <v>9</v>
      </c>
      <c r="D69" s="21">
        <v>7</v>
      </c>
      <c r="E69" s="21">
        <v>8</v>
      </c>
      <c r="F69" s="21">
        <v>8</v>
      </c>
      <c r="G69" s="21">
        <v>11</v>
      </c>
      <c r="H69" s="21">
        <f t="shared" si="1"/>
        <v>43</v>
      </c>
      <c r="I69" s="51"/>
      <c r="J69" s="22">
        <f>G69+F69+E69+D69+C69</f>
        <v>43</v>
      </c>
      <c r="K69" s="23">
        <v>15</v>
      </c>
      <c r="L69" s="24">
        <f>J69/95</f>
        <v>0.45263157894736844</v>
      </c>
      <c r="M69" s="23" t="s">
        <v>168</v>
      </c>
      <c r="N69" s="25" t="s">
        <v>294</v>
      </c>
      <c r="O69" s="25" t="s">
        <v>293</v>
      </c>
      <c r="P69" s="25" t="s">
        <v>295</v>
      </c>
      <c r="Q69" s="26" t="s">
        <v>183</v>
      </c>
      <c r="R69" s="27">
        <v>8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</row>
    <row r="70" spans="1:180" s="28" customFormat="1" x14ac:dyDescent="0.3">
      <c r="A70" s="40">
        <v>24</v>
      </c>
      <c r="B70" s="20" t="s">
        <v>61</v>
      </c>
      <c r="C70" s="20">
        <v>10</v>
      </c>
      <c r="D70" s="20">
        <v>5</v>
      </c>
      <c r="E70" s="20">
        <v>7</v>
      </c>
      <c r="F70" s="20">
        <v>8</v>
      </c>
      <c r="G70" s="20">
        <v>12</v>
      </c>
      <c r="H70" s="21">
        <f t="shared" si="1"/>
        <v>42</v>
      </c>
      <c r="I70" s="51"/>
      <c r="J70" s="22">
        <f>G70+F70+E70+D70+C70</f>
        <v>42</v>
      </c>
      <c r="K70" s="23">
        <v>16</v>
      </c>
      <c r="L70" s="24">
        <f>J70/95</f>
        <v>0.44210526315789472</v>
      </c>
      <c r="M70" s="23" t="s">
        <v>168</v>
      </c>
      <c r="N70" s="25" t="s">
        <v>287</v>
      </c>
      <c r="O70" s="25" t="s">
        <v>228</v>
      </c>
      <c r="P70" s="25" t="s">
        <v>288</v>
      </c>
      <c r="Q70" s="26" t="s">
        <v>263</v>
      </c>
      <c r="R70" s="27">
        <v>8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</row>
    <row r="71" spans="1:180" s="28" customFormat="1" x14ac:dyDescent="0.3">
      <c r="A71" s="40">
        <v>25</v>
      </c>
      <c r="B71" s="20" t="s">
        <v>59</v>
      </c>
      <c r="C71" s="20">
        <v>15</v>
      </c>
      <c r="D71" s="20">
        <v>6</v>
      </c>
      <c r="E71" s="20">
        <v>9</v>
      </c>
      <c r="F71" s="20">
        <v>4</v>
      </c>
      <c r="G71" s="20">
        <v>7</v>
      </c>
      <c r="H71" s="21">
        <f t="shared" si="1"/>
        <v>41</v>
      </c>
      <c r="I71" s="51"/>
      <c r="J71" s="22">
        <f>G71+F71+E71+D71+C71</f>
        <v>41</v>
      </c>
      <c r="K71" s="23">
        <v>17</v>
      </c>
      <c r="L71" s="24">
        <f>J71/95</f>
        <v>0.43157894736842106</v>
      </c>
      <c r="M71" s="23" t="s">
        <v>168</v>
      </c>
      <c r="N71" s="25" t="s">
        <v>280</v>
      </c>
      <c r="O71" s="25" t="s">
        <v>281</v>
      </c>
      <c r="P71" s="25" t="s">
        <v>282</v>
      </c>
      <c r="Q71" s="26" t="s">
        <v>196</v>
      </c>
      <c r="R71" s="27">
        <v>8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</row>
    <row r="72" spans="1:180" s="28" customFormat="1" x14ac:dyDescent="0.3">
      <c r="A72" s="40">
        <v>26</v>
      </c>
      <c r="B72" s="20" t="s">
        <v>71</v>
      </c>
      <c r="C72" s="20">
        <v>10</v>
      </c>
      <c r="D72" s="21">
        <v>4</v>
      </c>
      <c r="E72" s="21">
        <v>10</v>
      </c>
      <c r="F72" s="21">
        <v>10</v>
      </c>
      <c r="G72" s="21">
        <v>6</v>
      </c>
      <c r="H72" s="21">
        <f t="shared" si="1"/>
        <v>40</v>
      </c>
      <c r="I72" s="51"/>
      <c r="J72" s="22">
        <f>G72+F72+E72+D72+C72</f>
        <v>40</v>
      </c>
      <c r="K72" s="23">
        <v>18</v>
      </c>
      <c r="L72" s="24">
        <f>J72/95</f>
        <v>0.42105263157894735</v>
      </c>
      <c r="M72" s="23" t="s">
        <v>168</v>
      </c>
      <c r="N72" s="25" t="s">
        <v>310</v>
      </c>
      <c r="O72" s="25" t="s">
        <v>178</v>
      </c>
      <c r="P72" s="25" t="s">
        <v>237</v>
      </c>
      <c r="Q72" s="26" t="s">
        <v>172</v>
      </c>
      <c r="R72" s="27">
        <v>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</row>
    <row r="73" spans="1:180" s="28" customFormat="1" x14ac:dyDescent="0.3">
      <c r="A73" s="40">
        <v>27</v>
      </c>
      <c r="B73" s="20" t="s">
        <v>131</v>
      </c>
      <c r="C73" s="20">
        <v>12</v>
      </c>
      <c r="D73" s="21">
        <v>5</v>
      </c>
      <c r="E73" s="21">
        <v>10</v>
      </c>
      <c r="F73" s="21">
        <v>6</v>
      </c>
      <c r="G73" s="21">
        <v>4</v>
      </c>
      <c r="H73" s="21">
        <f t="shared" si="1"/>
        <v>37</v>
      </c>
      <c r="I73" s="51"/>
      <c r="J73" s="22">
        <f>G73+F73+E73+D73+C73</f>
        <v>37</v>
      </c>
      <c r="K73" s="23">
        <v>19</v>
      </c>
      <c r="L73" s="24">
        <f>J73/95</f>
        <v>0.38947368421052631</v>
      </c>
      <c r="M73" s="23" t="s">
        <v>168</v>
      </c>
      <c r="N73" s="25" t="s">
        <v>341</v>
      </c>
      <c r="O73" s="25" t="s">
        <v>342</v>
      </c>
      <c r="P73" s="25" t="s">
        <v>317</v>
      </c>
      <c r="Q73" s="26" t="s">
        <v>196</v>
      </c>
      <c r="R73" s="27">
        <v>8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</row>
    <row r="74" spans="1:180" s="28" customFormat="1" x14ac:dyDescent="0.3">
      <c r="A74" s="40">
        <v>28</v>
      </c>
      <c r="B74" s="20" t="s">
        <v>122</v>
      </c>
      <c r="C74" s="20">
        <v>13</v>
      </c>
      <c r="D74" s="21">
        <v>6</v>
      </c>
      <c r="E74" s="21">
        <v>7</v>
      </c>
      <c r="F74" s="21">
        <v>3</v>
      </c>
      <c r="G74" s="21">
        <v>8</v>
      </c>
      <c r="H74" s="21">
        <f t="shared" si="1"/>
        <v>37</v>
      </c>
      <c r="I74" s="51"/>
      <c r="J74" s="22">
        <f>G74+F74+E74+D74+C74</f>
        <v>37</v>
      </c>
      <c r="K74" s="23">
        <v>19</v>
      </c>
      <c r="L74" s="24">
        <f>J74/95</f>
        <v>0.38947368421052631</v>
      </c>
      <c r="M74" s="23" t="s">
        <v>168</v>
      </c>
      <c r="N74" s="25" t="s">
        <v>323</v>
      </c>
      <c r="O74" s="25" t="s">
        <v>226</v>
      </c>
      <c r="P74" s="25" t="s">
        <v>288</v>
      </c>
      <c r="Q74" s="26" t="s">
        <v>203</v>
      </c>
      <c r="R74" s="27">
        <v>8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</row>
    <row r="75" spans="1:180" s="28" customFormat="1" x14ac:dyDescent="0.3">
      <c r="A75" s="40">
        <v>29</v>
      </c>
      <c r="B75" s="20" t="s">
        <v>146</v>
      </c>
      <c r="C75" s="20">
        <v>10</v>
      </c>
      <c r="D75" s="21">
        <v>10</v>
      </c>
      <c r="E75" s="21">
        <v>5</v>
      </c>
      <c r="F75" s="21">
        <v>7</v>
      </c>
      <c r="G75" s="21">
        <v>4</v>
      </c>
      <c r="H75" s="21">
        <f t="shared" si="1"/>
        <v>36</v>
      </c>
      <c r="I75" s="51"/>
      <c r="J75" s="22">
        <f>G75+F75+E75+D75+C75</f>
        <v>36</v>
      </c>
      <c r="K75" s="23">
        <v>20</v>
      </c>
      <c r="L75" s="24">
        <f>J75/95</f>
        <v>0.37894736842105264</v>
      </c>
      <c r="M75" s="23" t="s">
        <v>168</v>
      </c>
      <c r="N75" s="25" t="s">
        <v>367</v>
      </c>
      <c r="O75" s="25" t="s">
        <v>368</v>
      </c>
      <c r="P75" s="25" t="s">
        <v>282</v>
      </c>
      <c r="Q75" s="26" t="s">
        <v>349</v>
      </c>
      <c r="R75" s="27">
        <v>8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</row>
    <row r="76" spans="1:180" s="28" customFormat="1" x14ac:dyDescent="0.3">
      <c r="A76" s="40">
        <v>30</v>
      </c>
      <c r="B76" s="20" t="s">
        <v>126</v>
      </c>
      <c r="C76" s="20">
        <v>11</v>
      </c>
      <c r="D76" s="21">
        <v>6</v>
      </c>
      <c r="E76" s="21">
        <v>6</v>
      </c>
      <c r="F76" s="21">
        <v>7</v>
      </c>
      <c r="G76" s="21">
        <v>6</v>
      </c>
      <c r="H76" s="21">
        <f t="shared" si="1"/>
        <v>36</v>
      </c>
      <c r="I76" s="51"/>
      <c r="J76" s="22">
        <f>G76+F76+E76+D76+C76</f>
        <v>36</v>
      </c>
      <c r="K76" s="23">
        <v>20</v>
      </c>
      <c r="L76" s="24">
        <f>J76/95</f>
        <v>0.37894736842105264</v>
      </c>
      <c r="M76" s="23" t="s">
        <v>168</v>
      </c>
      <c r="N76" s="25" t="s">
        <v>329</v>
      </c>
      <c r="O76" s="25" t="s">
        <v>330</v>
      </c>
      <c r="P76" s="25" t="s">
        <v>171</v>
      </c>
      <c r="Q76" s="26" t="s">
        <v>172</v>
      </c>
      <c r="R76" s="27">
        <v>8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</row>
    <row r="77" spans="1:180" s="28" customFormat="1" x14ac:dyDescent="0.3">
      <c r="A77" s="40">
        <v>31</v>
      </c>
      <c r="B77" s="20" t="s">
        <v>139</v>
      </c>
      <c r="C77" s="20">
        <v>16</v>
      </c>
      <c r="D77" s="21">
        <v>2</v>
      </c>
      <c r="E77" s="21">
        <v>9</v>
      </c>
      <c r="F77" s="21">
        <v>8</v>
      </c>
      <c r="G77" s="21">
        <v>0</v>
      </c>
      <c r="H77" s="21">
        <f t="shared" si="1"/>
        <v>35</v>
      </c>
      <c r="I77" s="51"/>
      <c r="J77" s="22">
        <f>G77+F77+E77+D77+C77</f>
        <v>35</v>
      </c>
      <c r="K77" s="23">
        <v>21</v>
      </c>
      <c r="L77" s="24">
        <f>J77/95</f>
        <v>0.36842105263157893</v>
      </c>
      <c r="M77" s="23" t="s">
        <v>168</v>
      </c>
      <c r="N77" s="25" t="s">
        <v>358</v>
      </c>
      <c r="O77" s="25" t="s">
        <v>359</v>
      </c>
      <c r="P77" s="25" t="s">
        <v>242</v>
      </c>
      <c r="Q77" s="26" t="s">
        <v>223</v>
      </c>
      <c r="R77" s="27">
        <v>8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</row>
    <row r="78" spans="1:180" s="28" customFormat="1" x14ac:dyDescent="0.3">
      <c r="A78" s="40">
        <v>32</v>
      </c>
      <c r="B78" s="20" t="s">
        <v>149</v>
      </c>
      <c r="C78" s="20">
        <v>8</v>
      </c>
      <c r="D78" s="21">
        <v>3</v>
      </c>
      <c r="E78" s="21">
        <v>3</v>
      </c>
      <c r="F78" s="21">
        <v>8</v>
      </c>
      <c r="G78" s="21">
        <v>11</v>
      </c>
      <c r="H78" s="21">
        <f t="shared" si="1"/>
        <v>33</v>
      </c>
      <c r="I78" s="51"/>
      <c r="J78" s="22">
        <f>G78+F78+E78+D78+C78</f>
        <v>33</v>
      </c>
      <c r="K78" s="23">
        <v>22</v>
      </c>
      <c r="L78" s="24">
        <f>J78/95</f>
        <v>0.3473684210526316</v>
      </c>
      <c r="M78" s="23" t="s">
        <v>168</v>
      </c>
      <c r="N78" s="25" t="s">
        <v>373</v>
      </c>
      <c r="O78" s="25" t="s">
        <v>374</v>
      </c>
      <c r="P78" s="25" t="s">
        <v>245</v>
      </c>
      <c r="Q78" s="26" t="s">
        <v>203</v>
      </c>
      <c r="R78" s="27">
        <v>8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</row>
    <row r="79" spans="1:180" s="28" customFormat="1" x14ac:dyDescent="0.3">
      <c r="A79" s="40">
        <v>33</v>
      </c>
      <c r="B79" s="20" t="s">
        <v>129</v>
      </c>
      <c r="C79" s="20">
        <v>13</v>
      </c>
      <c r="D79" s="21">
        <v>4</v>
      </c>
      <c r="E79" s="21">
        <v>6</v>
      </c>
      <c r="F79" s="21">
        <v>9</v>
      </c>
      <c r="G79" s="21">
        <v>1</v>
      </c>
      <c r="H79" s="21">
        <f t="shared" si="1"/>
        <v>33</v>
      </c>
      <c r="I79" s="51"/>
      <c r="J79" s="22">
        <f>G79+F79+E79+D79+C79</f>
        <v>33</v>
      </c>
      <c r="K79" s="23">
        <v>22</v>
      </c>
      <c r="L79" s="24">
        <f>J79/95</f>
        <v>0.3473684210526316</v>
      </c>
      <c r="M79" s="23" t="s">
        <v>168</v>
      </c>
      <c r="N79" s="25" t="s">
        <v>337</v>
      </c>
      <c r="O79" s="25" t="s">
        <v>181</v>
      </c>
      <c r="P79" s="25" t="s">
        <v>216</v>
      </c>
      <c r="Q79" s="26" t="s">
        <v>265</v>
      </c>
      <c r="R79" s="27">
        <v>8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</row>
    <row r="80" spans="1:180" s="28" customFormat="1" x14ac:dyDescent="0.3">
      <c r="A80" s="40">
        <v>34</v>
      </c>
      <c r="B80" s="20" t="s">
        <v>136</v>
      </c>
      <c r="C80" s="20">
        <v>18</v>
      </c>
      <c r="D80" s="21">
        <v>2</v>
      </c>
      <c r="E80" s="21">
        <v>4</v>
      </c>
      <c r="F80" s="21">
        <v>9</v>
      </c>
      <c r="G80" s="21">
        <v>0</v>
      </c>
      <c r="H80" s="21">
        <f t="shared" si="1"/>
        <v>33</v>
      </c>
      <c r="I80" s="51"/>
      <c r="J80" s="22">
        <f>G80+F80+E80+D80+C80</f>
        <v>33</v>
      </c>
      <c r="K80" s="23">
        <v>22</v>
      </c>
      <c r="L80" s="24">
        <f>J80/95</f>
        <v>0.3473684210526316</v>
      </c>
      <c r="M80" s="23" t="s">
        <v>168</v>
      </c>
      <c r="N80" s="25" t="s">
        <v>353</v>
      </c>
      <c r="O80" s="25" t="s">
        <v>284</v>
      </c>
      <c r="P80" s="25" t="s">
        <v>354</v>
      </c>
      <c r="Q80" s="26" t="s">
        <v>355</v>
      </c>
      <c r="R80" s="27">
        <v>8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</row>
    <row r="81" spans="1:180" s="28" customFormat="1" x14ac:dyDescent="0.3">
      <c r="A81" s="40">
        <v>35</v>
      </c>
      <c r="B81" s="20" t="s">
        <v>142</v>
      </c>
      <c r="C81" s="20">
        <v>11</v>
      </c>
      <c r="D81" s="21">
        <v>3</v>
      </c>
      <c r="E81" s="21">
        <v>5</v>
      </c>
      <c r="F81" s="21">
        <v>8</v>
      </c>
      <c r="G81" s="21">
        <v>4</v>
      </c>
      <c r="H81" s="21">
        <f t="shared" si="1"/>
        <v>31</v>
      </c>
      <c r="I81" s="51"/>
      <c r="J81" s="22">
        <f>G81+F81+E81+D81+C81</f>
        <v>31</v>
      </c>
      <c r="K81" s="23">
        <v>23</v>
      </c>
      <c r="L81" s="24">
        <f>J81/95</f>
        <v>0.32631578947368423</v>
      </c>
      <c r="M81" s="23" t="s">
        <v>168</v>
      </c>
      <c r="N81" s="25" t="s">
        <v>364</v>
      </c>
      <c r="O81" s="25" t="s">
        <v>185</v>
      </c>
      <c r="P81" s="25" t="s">
        <v>199</v>
      </c>
      <c r="Q81" s="26" t="s">
        <v>203</v>
      </c>
      <c r="R81" s="27">
        <v>8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</row>
    <row r="82" spans="1:180" s="28" customFormat="1" x14ac:dyDescent="0.3">
      <c r="A82" s="40">
        <v>36</v>
      </c>
      <c r="B82" s="20" t="s">
        <v>153</v>
      </c>
      <c r="C82" s="20">
        <v>13</v>
      </c>
      <c r="D82" s="21">
        <v>5</v>
      </c>
      <c r="E82" s="21">
        <v>4</v>
      </c>
      <c r="F82" s="21">
        <v>7</v>
      </c>
      <c r="G82" s="21">
        <v>0</v>
      </c>
      <c r="H82" s="21">
        <f t="shared" si="1"/>
        <v>29</v>
      </c>
      <c r="I82" s="51"/>
      <c r="J82" s="22">
        <f>G82+F82+E82+D82+C82</f>
        <v>29</v>
      </c>
      <c r="K82" s="23">
        <v>24</v>
      </c>
      <c r="L82" s="24">
        <f>J82/95</f>
        <v>0.30526315789473685</v>
      </c>
      <c r="M82" s="23" t="s">
        <v>168</v>
      </c>
      <c r="N82" s="25" t="s">
        <v>379</v>
      </c>
      <c r="O82" s="25" t="s">
        <v>239</v>
      </c>
      <c r="P82" s="25" t="s">
        <v>380</v>
      </c>
      <c r="Q82" s="26" t="s">
        <v>263</v>
      </c>
      <c r="R82" s="27">
        <v>8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</row>
    <row r="83" spans="1:180" s="28" customFormat="1" x14ac:dyDescent="0.3">
      <c r="A83" s="40">
        <v>37</v>
      </c>
      <c r="B83" s="20" t="s">
        <v>72</v>
      </c>
      <c r="C83" s="20">
        <v>8</v>
      </c>
      <c r="D83" s="21">
        <v>4</v>
      </c>
      <c r="E83" s="21">
        <v>7</v>
      </c>
      <c r="F83" s="21">
        <v>8</v>
      </c>
      <c r="G83" s="21">
        <v>0</v>
      </c>
      <c r="H83" s="21">
        <f t="shared" si="1"/>
        <v>27</v>
      </c>
      <c r="I83" s="51"/>
      <c r="J83" s="22">
        <f>G83+F83+E83+D83+C83</f>
        <v>27</v>
      </c>
      <c r="K83" s="23">
        <v>25</v>
      </c>
      <c r="L83" s="24">
        <f>J83/95</f>
        <v>0.28421052631578947</v>
      </c>
      <c r="M83" s="23" t="s">
        <v>168</v>
      </c>
      <c r="N83" s="25" t="s">
        <v>311</v>
      </c>
      <c r="O83" s="25" t="s">
        <v>312</v>
      </c>
      <c r="P83" s="25" t="s">
        <v>313</v>
      </c>
      <c r="Q83" s="26" t="s">
        <v>314</v>
      </c>
      <c r="R83" s="27">
        <v>8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</row>
    <row r="84" spans="1:180" s="28" customFormat="1" x14ac:dyDescent="0.3">
      <c r="A84" s="40">
        <v>38</v>
      </c>
      <c r="B84" s="20" t="s">
        <v>70</v>
      </c>
      <c r="C84" s="20">
        <v>11</v>
      </c>
      <c r="D84" s="21">
        <v>1</v>
      </c>
      <c r="E84" s="21">
        <v>6</v>
      </c>
      <c r="F84" s="21">
        <v>5</v>
      </c>
      <c r="G84" s="21">
        <v>4</v>
      </c>
      <c r="H84" s="21">
        <f t="shared" si="1"/>
        <v>27</v>
      </c>
      <c r="I84" s="51"/>
      <c r="J84" s="22">
        <f>G84+F84+E84+D84+C84</f>
        <v>27</v>
      </c>
      <c r="K84" s="23">
        <v>25</v>
      </c>
      <c r="L84" s="24">
        <f>J84/95</f>
        <v>0.28421052631578947</v>
      </c>
      <c r="M84" s="23" t="s">
        <v>168</v>
      </c>
      <c r="N84" s="25" t="s">
        <v>308</v>
      </c>
      <c r="O84" s="25" t="s">
        <v>272</v>
      </c>
      <c r="P84" s="25" t="s">
        <v>309</v>
      </c>
      <c r="Q84" s="26" t="s">
        <v>298</v>
      </c>
      <c r="R84" s="27">
        <v>8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</row>
    <row r="85" spans="1:180" s="28" customFormat="1" x14ac:dyDescent="0.3">
      <c r="A85" s="40">
        <v>39</v>
      </c>
      <c r="B85" s="20" t="s">
        <v>133</v>
      </c>
      <c r="C85" s="20">
        <v>12</v>
      </c>
      <c r="D85" s="21">
        <v>5</v>
      </c>
      <c r="E85" s="21">
        <v>3</v>
      </c>
      <c r="F85" s="21">
        <v>6</v>
      </c>
      <c r="G85" s="21">
        <v>1</v>
      </c>
      <c r="H85" s="21">
        <f t="shared" si="1"/>
        <v>27</v>
      </c>
      <c r="I85" s="51"/>
      <c r="J85" s="22">
        <f>G85+F85+E85+D85+C85</f>
        <v>27</v>
      </c>
      <c r="K85" s="23">
        <v>25</v>
      </c>
      <c r="L85" s="24">
        <f>J85/95</f>
        <v>0.28421052631578947</v>
      </c>
      <c r="M85" s="23" t="s">
        <v>168</v>
      </c>
      <c r="N85" s="25" t="s">
        <v>346</v>
      </c>
      <c r="O85" s="25" t="s">
        <v>347</v>
      </c>
      <c r="P85" s="25" t="s">
        <v>255</v>
      </c>
      <c r="Q85" s="26" t="s">
        <v>203</v>
      </c>
      <c r="R85" s="27">
        <v>8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</row>
    <row r="86" spans="1:180" s="28" customFormat="1" x14ac:dyDescent="0.3">
      <c r="A86" s="40">
        <v>40</v>
      </c>
      <c r="B86" s="20" t="s">
        <v>138</v>
      </c>
      <c r="C86" s="20">
        <v>9</v>
      </c>
      <c r="D86" s="21">
        <v>0</v>
      </c>
      <c r="E86" s="21">
        <v>13</v>
      </c>
      <c r="F86" s="21">
        <v>5</v>
      </c>
      <c r="G86" s="21">
        <v>0</v>
      </c>
      <c r="H86" s="21">
        <f t="shared" si="1"/>
        <v>27</v>
      </c>
      <c r="I86" s="51"/>
      <c r="J86" s="22">
        <f>G86+F86+E86+D86+C86</f>
        <v>27</v>
      </c>
      <c r="K86" s="23">
        <v>25</v>
      </c>
      <c r="L86" s="24">
        <f>J86/95</f>
        <v>0.28421052631578947</v>
      </c>
      <c r="M86" s="23" t="s">
        <v>168</v>
      </c>
      <c r="N86" s="25" t="s">
        <v>357</v>
      </c>
      <c r="O86" s="25" t="s">
        <v>209</v>
      </c>
      <c r="P86" s="25" t="s">
        <v>237</v>
      </c>
      <c r="Q86" s="26" t="s">
        <v>223</v>
      </c>
      <c r="R86" s="27">
        <v>8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</row>
    <row r="87" spans="1:180" s="28" customFormat="1" x14ac:dyDescent="0.3">
      <c r="A87" s="40">
        <v>41</v>
      </c>
      <c r="B87" s="20" t="s">
        <v>141</v>
      </c>
      <c r="C87" s="20">
        <v>8</v>
      </c>
      <c r="D87" s="21">
        <v>5</v>
      </c>
      <c r="E87" s="21">
        <v>6</v>
      </c>
      <c r="F87" s="21">
        <v>6</v>
      </c>
      <c r="G87" s="21">
        <v>0</v>
      </c>
      <c r="H87" s="21">
        <f t="shared" si="1"/>
        <v>25</v>
      </c>
      <c r="I87" s="51"/>
      <c r="J87" s="22">
        <f>G87+F87+E87+D87+C87</f>
        <v>25</v>
      </c>
      <c r="K87" s="23">
        <v>26</v>
      </c>
      <c r="L87" s="24">
        <f>J87/95</f>
        <v>0.26315789473684209</v>
      </c>
      <c r="M87" s="23" t="s">
        <v>168</v>
      </c>
      <c r="N87" s="25" t="s">
        <v>362</v>
      </c>
      <c r="O87" s="25" t="s">
        <v>363</v>
      </c>
      <c r="P87" s="25" t="s">
        <v>235</v>
      </c>
      <c r="Q87" s="26" t="s">
        <v>193</v>
      </c>
      <c r="R87" s="27">
        <v>8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</row>
    <row r="88" spans="1:180" s="28" customFormat="1" x14ac:dyDescent="0.3">
      <c r="A88" s="40">
        <v>42</v>
      </c>
      <c r="B88" s="20" t="s">
        <v>67</v>
      </c>
      <c r="C88" s="20">
        <v>6</v>
      </c>
      <c r="D88" s="21">
        <v>5</v>
      </c>
      <c r="E88" s="21">
        <v>5</v>
      </c>
      <c r="F88" s="21">
        <v>8</v>
      </c>
      <c r="G88" s="21">
        <v>0</v>
      </c>
      <c r="H88" s="21">
        <f t="shared" si="1"/>
        <v>24</v>
      </c>
      <c r="I88" s="51"/>
      <c r="J88" s="22">
        <f>G88+F88+E88+D88+C88</f>
        <v>24</v>
      </c>
      <c r="K88" s="23">
        <v>27</v>
      </c>
      <c r="L88" s="24">
        <f>J88/95</f>
        <v>0.25263157894736843</v>
      </c>
      <c r="M88" s="23" t="s">
        <v>168</v>
      </c>
      <c r="N88" s="25" t="s">
        <v>299</v>
      </c>
      <c r="O88" s="25" t="s">
        <v>300</v>
      </c>
      <c r="P88" s="25" t="s">
        <v>301</v>
      </c>
      <c r="Q88" s="26" t="s">
        <v>223</v>
      </c>
      <c r="R88" s="27">
        <v>8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</row>
    <row r="89" spans="1:180" s="28" customFormat="1" x14ac:dyDescent="0.3">
      <c r="A89" s="40">
        <v>43</v>
      </c>
      <c r="B89" s="20" t="s">
        <v>62</v>
      </c>
      <c r="C89" s="20">
        <v>9</v>
      </c>
      <c r="D89" s="21">
        <v>2</v>
      </c>
      <c r="E89" s="21">
        <v>6</v>
      </c>
      <c r="F89" s="21">
        <v>5</v>
      </c>
      <c r="G89" s="21">
        <v>0</v>
      </c>
      <c r="H89" s="21">
        <f t="shared" si="1"/>
        <v>22</v>
      </c>
      <c r="I89" s="51"/>
      <c r="J89" s="22">
        <f>G89+F89+E89+D89+C89</f>
        <v>22</v>
      </c>
      <c r="K89" s="23">
        <v>28</v>
      </c>
      <c r="L89" s="24">
        <f>J89/95</f>
        <v>0.23157894736842105</v>
      </c>
      <c r="M89" s="23" t="s">
        <v>168</v>
      </c>
      <c r="N89" s="25" t="s">
        <v>289</v>
      </c>
      <c r="O89" s="25" t="s">
        <v>290</v>
      </c>
      <c r="P89" s="25" t="s">
        <v>276</v>
      </c>
      <c r="Q89" s="26" t="s">
        <v>223</v>
      </c>
      <c r="R89" s="27">
        <v>8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</row>
    <row r="90" spans="1:180" s="28" customFormat="1" x14ac:dyDescent="0.3">
      <c r="A90" s="40">
        <v>44</v>
      </c>
      <c r="B90" s="20" t="s">
        <v>75</v>
      </c>
      <c r="C90" s="20">
        <v>9</v>
      </c>
      <c r="D90" s="21">
        <v>1</v>
      </c>
      <c r="E90" s="21">
        <v>4</v>
      </c>
      <c r="F90" s="21">
        <v>6</v>
      </c>
      <c r="G90" s="21">
        <v>0</v>
      </c>
      <c r="H90" s="21">
        <f t="shared" si="1"/>
        <v>20</v>
      </c>
      <c r="I90" s="51"/>
      <c r="J90" s="22">
        <f>G90+F90+E90+D90+C90</f>
        <v>20</v>
      </c>
      <c r="K90" s="23">
        <v>29</v>
      </c>
      <c r="L90" s="24">
        <f>J90/95</f>
        <v>0.21052631578947367</v>
      </c>
      <c r="M90" s="23" t="s">
        <v>168</v>
      </c>
      <c r="N90" s="25" t="s">
        <v>320</v>
      </c>
      <c r="O90" s="25" t="s">
        <v>321</v>
      </c>
      <c r="P90" s="25" t="s">
        <v>322</v>
      </c>
      <c r="Q90" s="26" t="s">
        <v>263</v>
      </c>
      <c r="R90" s="27">
        <v>8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</row>
    <row r="91" spans="1:180" s="28" customFormat="1" x14ac:dyDescent="0.3">
      <c r="A91" s="40">
        <v>45</v>
      </c>
      <c r="B91" s="20" t="s">
        <v>60</v>
      </c>
      <c r="C91" s="20">
        <v>11</v>
      </c>
      <c r="D91" s="20">
        <v>0</v>
      </c>
      <c r="E91" s="20">
        <v>6</v>
      </c>
      <c r="F91" s="20">
        <v>3</v>
      </c>
      <c r="G91" s="20">
        <v>0</v>
      </c>
      <c r="H91" s="21">
        <f t="shared" si="1"/>
        <v>20</v>
      </c>
      <c r="I91" s="51"/>
      <c r="J91" s="22">
        <f>G91+F91+E91+D91+C91</f>
        <v>20</v>
      </c>
      <c r="K91" s="23">
        <v>29</v>
      </c>
      <c r="L91" s="24">
        <f>J91/95</f>
        <v>0.21052631578947367</v>
      </c>
      <c r="M91" s="23" t="s">
        <v>168</v>
      </c>
      <c r="N91" s="25" t="s">
        <v>283</v>
      </c>
      <c r="O91" s="25" t="s">
        <v>284</v>
      </c>
      <c r="P91" s="25" t="s">
        <v>285</v>
      </c>
      <c r="Q91" s="26" t="s">
        <v>286</v>
      </c>
      <c r="R91" s="27">
        <v>8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</row>
    <row r="92" spans="1:180" s="28" customFormat="1" x14ac:dyDescent="0.3">
      <c r="A92" s="40">
        <v>46</v>
      </c>
      <c r="B92" s="20" t="s">
        <v>137</v>
      </c>
      <c r="C92" s="20">
        <v>8</v>
      </c>
      <c r="D92" s="21">
        <v>0</v>
      </c>
      <c r="E92" s="21">
        <v>3</v>
      </c>
      <c r="F92" s="21">
        <v>9</v>
      </c>
      <c r="G92" s="21">
        <v>0</v>
      </c>
      <c r="H92" s="21">
        <f t="shared" si="1"/>
        <v>20</v>
      </c>
      <c r="I92" s="51"/>
      <c r="J92" s="22">
        <f>G92+F92+E92+D92+C92</f>
        <v>20</v>
      </c>
      <c r="K92" s="23">
        <v>29</v>
      </c>
      <c r="L92" s="24">
        <f>J92/95</f>
        <v>0.21052631578947367</v>
      </c>
      <c r="M92" s="23" t="s">
        <v>168</v>
      </c>
      <c r="N92" s="25" t="s">
        <v>356</v>
      </c>
      <c r="O92" s="25" t="s">
        <v>230</v>
      </c>
      <c r="P92" s="25" t="s">
        <v>199</v>
      </c>
      <c r="Q92" s="26" t="s">
        <v>223</v>
      </c>
      <c r="R92" s="27">
        <v>8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</row>
    <row r="93" spans="1:180" s="28" customFormat="1" x14ac:dyDescent="0.3">
      <c r="A93" s="40">
        <v>47</v>
      </c>
      <c r="B93" s="20" t="s">
        <v>151</v>
      </c>
      <c r="C93" s="20">
        <v>8</v>
      </c>
      <c r="D93" s="21">
        <v>0</v>
      </c>
      <c r="E93" s="21">
        <v>5</v>
      </c>
      <c r="F93" s="21">
        <v>6</v>
      </c>
      <c r="G93" s="21">
        <v>0</v>
      </c>
      <c r="H93" s="21">
        <f t="shared" si="1"/>
        <v>19</v>
      </c>
      <c r="I93" s="51"/>
      <c r="J93" s="22">
        <f>G93+F93+E93+D93+C93</f>
        <v>19</v>
      </c>
      <c r="K93" s="23">
        <v>30</v>
      </c>
      <c r="L93" s="24">
        <f>J93/95</f>
        <v>0.2</v>
      </c>
      <c r="M93" s="23" t="s">
        <v>168</v>
      </c>
      <c r="N93" s="25" t="s">
        <v>377</v>
      </c>
      <c r="O93" s="25" t="s">
        <v>272</v>
      </c>
      <c r="P93" s="25" t="s">
        <v>214</v>
      </c>
      <c r="Q93" s="26" t="s">
        <v>223</v>
      </c>
      <c r="R93" s="27">
        <v>8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</row>
    <row r="94" spans="1:180" s="28" customFormat="1" x14ac:dyDescent="0.3">
      <c r="A94" s="40">
        <v>48</v>
      </c>
      <c r="B94" s="20" t="s">
        <v>128</v>
      </c>
      <c r="C94" s="20">
        <v>8</v>
      </c>
      <c r="D94" s="21">
        <v>1</v>
      </c>
      <c r="E94" s="21">
        <v>2</v>
      </c>
      <c r="F94" s="21">
        <v>5</v>
      </c>
      <c r="G94" s="21">
        <v>0</v>
      </c>
      <c r="H94" s="21">
        <f t="shared" si="1"/>
        <v>16</v>
      </c>
      <c r="I94" s="51"/>
      <c r="J94" s="22">
        <f>G94+F94+E94+D94+C94</f>
        <v>16</v>
      </c>
      <c r="K94" s="23">
        <v>31</v>
      </c>
      <c r="L94" s="24">
        <f>J94/95</f>
        <v>0.16842105263157894</v>
      </c>
      <c r="M94" s="23" t="s">
        <v>168</v>
      </c>
      <c r="N94" s="25" t="s">
        <v>334</v>
      </c>
      <c r="O94" s="25" t="s">
        <v>335</v>
      </c>
      <c r="P94" s="25" t="s">
        <v>336</v>
      </c>
      <c r="Q94" s="26" t="s">
        <v>223</v>
      </c>
      <c r="R94" s="27">
        <v>8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</row>
    <row r="95" spans="1:180" s="28" customFormat="1" x14ac:dyDescent="0.3">
      <c r="A95" s="40">
        <v>49</v>
      </c>
      <c r="B95" s="20" t="s">
        <v>64</v>
      </c>
      <c r="C95" s="20">
        <v>4</v>
      </c>
      <c r="D95" s="21">
        <v>0</v>
      </c>
      <c r="E95" s="21">
        <v>1</v>
      </c>
      <c r="F95" s="21">
        <v>5</v>
      </c>
      <c r="G95" s="21">
        <v>0</v>
      </c>
      <c r="H95" s="21">
        <f t="shared" si="1"/>
        <v>10</v>
      </c>
      <c r="I95" s="51"/>
      <c r="J95" s="22">
        <f>G95+F95+E95+D95+C95</f>
        <v>10</v>
      </c>
      <c r="K95" s="23">
        <v>32</v>
      </c>
      <c r="L95" s="24">
        <f>J95/95</f>
        <v>0.10526315789473684</v>
      </c>
      <c r="M95" s="23" t="s">
        <v>168</v>
      </c>
      <c r="N95" s="25" t="s">
        <v>292</v>
      </c>
      <c r="O95" s="25" t="s">
        <v>293</v>
      </c>
      <c r="P95" s="25" t="s">
        <v>175</v>
      </c>
      <c r="Q95" s="26" t="s">
        <v>223</v>
      </c>
      <c r="R95" s="27">
        <v>8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</row>
    <row r="96" spans="1:180" s="37" customFormat="1" x14ac:dyDescent="0.3">
      <c r="A96" s="29">
        <v>1</v>
      </c>
      <c r="B96" s="29" t="s">
        <v>96</v>
      </c>
      <c r="C96" s="29">
        <v>13</v>
      </c>
      <c r="D96" s="30">
        <v>18</v>
      </c>
      <c r="E96" s="30">
        <v>16</v>
      </c>
      <c r="F96" s="30">
        <v>12</v>
      </c>
      <c r="G96" s="30">
        <v>19</v>
      </c>
      <c r="H96" s="31">
        <f>G96+F96+E96+D96+C96</f>
        <v>78</v>
      </c>
      <c r="I96" s="31">
        <v>17</v>
      </c>
      <c r="J96" s="31">
        <f>H96+I96</f>
        <v>95</v>
      </c>
      <c r="K96" s="32">
        <v>1</v>
      </c>
      <c r="L96" s="33">
        <f>J96/120</f>
        <v>0.79166666666666663</v>
      </c>
      <c r="M96" s="32" t="s">
        <v>166</v>
      </c>
      <c r="N96" s="34" t="s">
        <v>410</v>
      </c>
      <c r="O96" s="34" t="s">
        <v>209</v>
      </c>
      <c r="P96" s="34" t="s">
        <v>192</v>
      </c>
      <c r="Q96" s="35" t="s">
        <v>223</v>
      </c>
      <c r="R96" s="36">
        <v>9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</row>
    <row r="97" spans="1:180" s="37" customFormat="1" x14ac:dyDescent="0.3">
      <c r="A97" s="29">
        <v>2</v>
      </c>
      <c r="B97" s="29" t="s">
        <v>88</v>
      </c>
      <c r="C97" s="29">
        <v>13</v>
      </c>
      <c r="D97" s="30">
        <v>18</v>
      </c>
      <c r="E97" s="30">
        <v>13</v>
      </c>
      <c r="F97" s="30">
        <v>11</v>
      </c>
      <c r="G97" s="30">
        <v>14</v>
      </c>
      <c r="H97" s="31">
        <f>G97+F97+E97+D97+C97</f>
        <v>69</v>
      </c>
      <c r="I97" s="31">
        <v>21</v>
      </c>
      <c r="J97" s="31">
        <f>H97+I97</f>
        <v>90</v>
      </c>
      <c r="K97" s="32">
        <v>2</v>
      </c>
      <c r="L97" s="33">
        <f>J97/120</f>
        <v>0.75</v>
      </c>
      <c r="M97" s="32" t="s">
        <v>167</v>
      </c>
      <c r="N97" s="34" t="s">
        <v>398</v>
      </c>
      <c r="O97" s="34" t="s">
        <v>399</v>
      </c>
      <c r="P97" s="34" t="s">
        <v>322</v>
      </c>
      <c r="Q97" s="35" t="s">
        <v>203</v>
      </c>
      <c r="R97" s="36">
        <v>9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</row>
    <row r="98" spans="1:180" s="37" customFormat="1" x14ac:dyDescent="0.3">
      <c r="A98" s="29">
        <v>3</v>
      </c>
      <c r="B98" s="29" t="s">
        <v>86</v>
      </c>
      <c r="C98" s="29">
        <v>14</v>
      </c>
      <c r="D98" s="30">
        <v>19</v>
      </c>
      <c r="E98" s="30">
        <v>12</v>
      </c>
      <c r="F98" s="30">
        <v>7</v>
      </c>
      <c r="G98" s="30">
        <v>20</v>
      </c>
      <c r="H98" s="31">
        <f>G98+F98+E98+D98+C98</f>
        <v>72</v>
      </c>
      <c r="I98" s="31">
        <v>16</v>
      </c>
      <c r="J98" s="31">
        <f>H98+I98</f>
        <v>88</v>
      </c>
      <c r="K98" s="32">
        <v>3</v>
      </c>
      <c r="L98" s="33">
        <f>J98/120</f>
        <v>0.73333333333333328</v>
      </c>
      <c r="M98" s="32" t="s">
        <v>167</v>
      </c>
      <c r="N98" s="34" t="s">
        <v>395</v>
      </c>
      <c r="O98" s="34" t="s">
        <v>396</v>
      </c>
      <c r="P98" s="34" t="s">
        <v>192</v>
      </c>
      <c r="Q98" s="35" t="s">
        <v>203</v>
      </c>
      <c r="R98" s="36">
        <v>9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</row>
    <row r="99" spans="1:180" s="37" customFormat="1" x14ac:dyDescent="0.3">
      <c r="A99" s="29">
        <v>4</v>
      </c>
      <c r="B99" s="29" t="s">
        <v>95</v>
      </c>
      <c r="C99" s="29">
        <v>11</v>
      </c>
      <c r="D99" s="30">
        <v>14</v>
      </c>
      <c r="E99" s="30">
        <v>14</v>
      </c>
      <c r="F99" s="30">
        <v>11</v>
      </c>
      <c r="G99" s="30">
        <v>13</v>
      </c>
      <c r="H99" s="31">
        <f>G99+F99+E99+D99+C99</f>
        <v>63</v>
      </c>
      <c r="I99" s="31">
        <v>24</v>
      </c>
      <c r="J99" s="31">
        <f>H99+I99</f>
        <v>87</v>
      </c>
      <c r="K99" s="32">
        <v>4</v>
      </c>
      <c r="L99" s="33">
        <f>J99/120</f>
        <v>0.72499999999999998</v>
      </c>
      <c r="M99" s="32" t="s">
        <v>167</v>
      </c>
      <c r="N99" s="34" t="s">
        <v>409</v>
      </c>
      <c r="O99" s="34" t="s">
        <v>388</v>
      </c>
      <c r="P99" s="34" t="s">
        <v>222</v>
      </c>
      <c r="Q99" s="35" t="s">
        <v>203</v>
      </c>
      <c r="R99" s="36">
        <v>9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</row>
    <row r="100" spans="1:180" s="37" customFormat="1" x14ac:dyDescent="0.3">
      <c r="A100" s="29">
        <v>5</v>
      </c>
      <c r="B100" s="29" t="s">
        <v>97</v>
      </c>
      <c r="C100" s="29">
        <v>12</v>
      </c>
      <c r="D100" s="30">
        <v>15</v>
      </c>
      <c r="E100" s="30">
        <v>12</v>
      </c>
      <c r="F100" s="30">
        <v>13</v>
      </c>
      <c r="G100" s="30">
        <v>11</v>
      </c>
      <c r="H100" s="31">
        <f>G100+F100+E100+D100+C100</f>
        <v>63</v>
      </c>
      <c r="I100" s="31">
        <v>22</v>
      </c>
      <c r="J100" s="31">
        <f>H100+I100</f>
        <v>85</v>
      </c>
      <c r="K100" s="32">
        <v>5</v>
      </c>
      <c r="L100" s="33">
        <f>J100/120</f>
        <v>0.70833333333333337</v>
      </c>
      <c r="M100" s="32" t="s">
        <v>167</v>
      </c>
      <c r="N100" s="34" t="s">
        <v>411</v>
      </c>
      <c r="O100" s="34" t="s">
        <v>178</v>
      </c>
      <c r="P100" s="34" t="s">
        <v>412</v>
      </c>
      <c r="Q100" s="35" t="s">
        <v>196</v>
      </c>
      <c r="R100" s="36">
        <v>9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</row>
    <row r="101" spans="1:180" s="37" customFormat="1" x14ac:dyDescent="0.3">
      <c r="A101" s="29">
        <v>7</v>
      </c>
      <c r="B101" s="29" t="s">
        <v>89</v>
      </c>
      <c r="C101" s="29">
        <v>14</v>
      </c>
      <c r="D101" s="30">
        <v>16</v>
      </c>
      <c r="E101" s="30">
        <v>16</v>
      </c>
      <c r="F101" s="30">
        <v>6</v>
      </c>
      <c r="G101" s="30">
        <v>8</v>
      </c>
      <c r="H101" s="31">
        <f>G101+F101+E101+D101+C101</f>
        <v>60</v>
      </c>
      <c r="I101" s="31">
        <v>24</v>
      </c>
      <c r="J101" s="31">
        <f>H101+I101</f>
        <v>84</v>
      </c>
      <c r="K101" s="32">
        <v>6</v>
      </c>
      <c r="L101" s="33">
        <f>J101/120</f>
        <v>0.7</v>
      </c>
      <c r="M101" s="32" t="s">
        <v>167</v>
      </c>
      <c r="N101" s="34" t="s">
        <v>400</v>
      </c>
      <c r="O101" s="34" t="s">
        <v>185</v>
      </c>
      <c r="P101" s="34" t="s">
        <v>233</v>
      </c>
      <c r="Q101" s="35" t="s">
        <v>196</v>
      </c>
      <c r="R101" s="36">
        <v>9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</row>
    <row r="102" spans="1:180" s="37" customFormat="1" x14ac:dyDescent="0.3">
      <c r="A102" s="29">
        <v>6</v>
      </c>
      <c r="B102" s="29" t="s">
        <v>84</v>
      </c>
      <c r="C102" s="29">
        <v>12</v>
      </c>
      <c r="D102" s="30">
        <v>16</v>
      </c>
      <c r="E102" s="30">
        <v>14</v>
      </c>
      <c r="F102" s="30">
        <v>0</v>
      </c>
      <c r="G102" s="30">
        <v>18</v>
      </c>
      <c r="H102" s="31">
        <f>G102+F102+E102+D102+C102</f>
        <v>60</v>
      </c>
      <c r="I102" s="31">
        <v>24</v>
      </c>
      <c r="J102" s="31">
        <f>H102+I102</f>
        <v>84</v>
      </c>
      <c r="K102" s="32">
        <v>6</v>
      </c>
      <c r="L102" s="33">
        <f>J102/120</f>
        <v>0.7</v>
      </c>
      <c r="M102" s="32" t="s">
        <v>167</v>
      </c>
      <c r="N102" s="34" t="s">
        <v>390</v>
      </c>
      <c r="O102" s="34" t="s">
        <v>178</v>
      </c>
      <c r="P102" s="34" t="s">
        <v>288</v>
      </c>
      <c r="Q102" s="35" t="s">
        <v>391</v>
      </c>
      <c r="R102" s="36">
        <v>9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</row>
    <row r="103" spans="1:180" s="37" customFormat="1" x14ac:dyDescent="0.3">
      <c r="A103" s="29">
        <v>8</v>
      </c>
      <c r="B103" s="29" t="s">
        <v>81</v>
      </c>
      <c r="C103" s="29">
        <v>13</v>
      </c>
      <c r="D103" s="29">
        <v>12</v>
      </c>
      <c r="E103" s="29">
        <v>14</v>
      </c>
      <c r="F103" s="29">
        <v>10</v>
      </c>
      <c r="G103" s="29">
        <v>17</v>
      </c>
      <c r="H103" s="31">
        <f>G103+F103+E103+D103+C103</f>
        <v>66</v>
      </c>
      <c r="I103" s="31">
        <v>16</v>
      </c>
      <c r="J103" s="31">
        <f>H103+I103</f>
        <v>82</v>
      </c>
      <c r="K103" s="32">
        <v>7</v>
      </c>
      <c r="L103" s="33">
        <f>J103/120</f>
        <v>0.68333333333333335</v>
      </c>
      <c r="M103" s="32" t="s">
        <v>167</v>
      </c>
      <c r="N103" s="34" t="s">
        <v>386</v>
      </c>
      <c r="O103" s="34" t="s">
        <v>209</v>
      </c>
      <c r="P103" s="34" t="s">
        <v>182</v>
      </c>
      <c r="Q103" s="35" t="s">
        <v>196</v>
      </c>
      <c r="R103" s="36">
        <v>9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</row>
    <row r="104" spans="1:180" s="37" customFormat="1" x14ac:dyDescent="0.3">
      <c r="A104" s="29">
        <v>9</v>
      </c>
      <c r="B104" s="29" t="s">
        <v>87</v>
      </c>
      <c r="C104" s="29">
        <v>13</v>
      </c>
      <c r="D104" s="30">
        <v>11</v>
      </c>
      <c r="E104" s="30">
        <v>13</v>
      </c>
      <c r="F104" s="30">
        <v>4</v>
      </c>
      <c r="G104" s="30">
        <v>9</v>
      </c>
      <c r="H104" s="31">
        <f>G104+F104+E104+D104+C104</f>
        <v>50</v>
      </c>
      <c r="I104" s="31">
        <v>24</v>
      </c>
      <c r="J104" s="31">
        <f>H104+I104</f>
        <v>74</v>
      </c>
      <c r="K104" s="32">
        <v>8</v>
      </c>
      <c r="L104" s="33">
        <f>J104/120</f>
        <v>0.6166666666666667</v>
      </c>
      <c r="M104" s="32" t="s">
        <v>167</v>
      </c>
      <c r="N104" s="34" t="s">
        <v>482</v>
      </c>
      <c r="O104" s="34" t="s">
        <v>483</v>
      </c>
      <c r="P104" s="34"/>
      <c r="Q104" s="35" t="s">
        <v>397</v>
      </c>
      <c r="R104" s="36">
        <v>9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</row>
    <row r="105" spans="1:180" s="37" customFormat="1" x14ac:dyDescent="0.3">
      <c r="A105" s="29">
        <v>10</v>
      </c>
      <c r="B105" s="29" t="s">
        <v>91</v>
      </c>
      <c r="C105" s="29">
        <v>13</v>
      </c>
      <c r="D105" s="30">
        <v>7</v>
      </c>
      <c r="E105" s="30">
        <v>14</v>
      </c>
      <c r="F105" s="30">
        <v>20</v>
      </c>
      <c r="G105" s="30">
        <v>0</v>
      </c>
      <c r="H105" s="31">
        <f>G105+F105+E105+D105+C105</f>
        <v>54</v>
      </c>
      <c r="I105" s="31">
        <v>16</v>
      </c>
      <c r="J105" s="31">
        <f>H105+I105</f>
        <v>70</v>
      </c>
      <c r="K105" s="32">
        <v>9</v>
      </c>
      <c r="L105" s="33">
        <f>J105/120</f>
        <v>0.58333333333333337</v>
      </c>
      <c r="M105" s="32" t="s">
        <v>167</v>
      </c>
      <c r="N105" s="34" t="s">
        <v>403</v>
      </c>
      <c r="O105" s="34" t="s">
        <v>339</v>
      </c>
      <c r="P105" s="34" t="s">
        <v>404</v>
      </c>
      <c r="Q105" s="35" t="s">
        <v>183</v>
      </c>
      <c r="R105" s="36">
        <v>9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</row>
    <row r="106" spans="1:180" s="28" customFormat="1" x14ac:dyDescent="0.3">
      <c r="A106" s="20">
        <v>11</v>
      </c>
      <c r="B106" s="20" t="s">
        <v>101</v>
      </c>
      <c r="C106" s="20">
        <v>10</v>
      </c>
      <c r="D106" s="21">
        <v>10</v>
      </c>
      <c r="E106" s="21">
        <v>8</v>
      </c>
      <c r="F106" s="21">
        <v>9</v>
      </c>
      <c r="G106" s="21">
        <v>10</v>
      </c>
      <c r="H106" s="22">
        <f>G106+F106+E106+D106+C106</f>
        <v>47</v>
      </c>
      <c r="I106" s="22">
        <v>21</v>
      </c>
      <c r="J106" s="22">
        <f>H106+I106</f>
        <v>68</v>
      </c>
      <c r="K106" s="23">
        <v>10</v>
      </c>
      <c r="L106" s="24">
        <f>J106/120</f>
        <v>0.56666666666666665</v>
      </c>
      <c r="M106" s="23" t="s">
        <v>168</v>
      </c>
      <c r="N106" s="18" t="s">
        <v>416</v>
      </c>
      <c r="O106" s="18" t="s">
        <v>281</v>
      </c>
      <c r="P106" s="18" t="s">
        <v>288</v>
      </c>
      <c r="Q106" s="19" t="s">
        <v>196</v>
      </c>
      <c r="R106" s="27">
        <v>9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</row>
    <row r="107" spans="1:180" s="28" customFormat="1" x14ac:dyDescent="0.3">
      <c r="A107" s="20">
        <v>12</v>
      </c>
      <c r="B107" s="20" t="s">
        <v>102</v>
      </c>
      <c r="C107" s="20">
        <v>13</v>
      </c>
      <c r="D107" s="21">
        <v>7</v>
      </c>
      <c r="E107" s="21">
        <v>8</v>
      </c>
      <c r="F107" s="21">
        <v>7</v>
      </c>
      <c r="G107" s="21">
        <v>7</v>
      </c>
      <c r="H107" s="22">
        <f>G107+F107+E107+D107+C107</f>
        <v>42</v>
      </c>
      <c r="I107" s="22">
        <v>20</v>
      </c>
      <c r="J107" s="22">
        <f>H107+I107</f>
        <v>62</v>
      </c>
      <c r="K107" s="23">
        <v>11</v>
      </c>
      <c r="L107" s="24">
        <f>J107/120</f>
        <v>0.51666666666666672</v>
      </c>
      <c r="M107" s="23" t="s">
        <v>168</v>
      </c>
      <c r="N107" s="18" t="s">
        <v>417</v>
      </c>
      <c r="O107" s="18" t="s">
        <v>418</v>
      </c>
      <c r="P107" s="18" t="s">
        <v>419</v>
      </c>
      <c r="Q107" s="19" t="s">
        <v>223</v>
      </c>
      <c r="R107" s="27">
        <v>9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</row>
    <row r="108" spans="1:180" s="28" customFormat="1" x14ac:dyDescent="0.3">
      <c r="A108" s="20">
        <v>13</v>
      </c>
      <c r="B108" s="20" t="s">
        <v>100</v>
      </c>
      <c r="C108" s="20">
        <v>10</v>
      </c>
      <c r="D108" s="21">
        <v>12</v>
      </c>
      <c r="E108" s="21">
        <v>14</v>
      </c>
      <c r="F108" s="21">
        <v>9</v>
      </c>
      <c r="G108" s="21">
        <v>0</v>
      </c>
      <c r="H108" s="22">
        <f>G108+F108+E108+D108+C108</f>
        <v>45</v>
      </c>
      <c r="I108" s="22">
        <v>17</v>
      </c>
      <c r="J108" s="22">
        <f>H108+I108</f>
        <v>62</v>
      </c>
      <c r="K108" s="23">
        <v>11</v>
      </c>
      <c r="L108" s="24">
        <f>J108/120</f>
        <v>0.51666666666666672</v>
      </c>
      <c r="M108" s="23" t="s">
        <v>168</v>
      </c>
      <c r="N108" s="18" t="s">
        <v>415</v>
      </c>
      <c r="O108" s="18" t="s">
        <v>275</v>
      </c>
      <c r="P108" s="18" t="s">
        <v>279</v>
      </c>
      <c r="Q108" s="18" t="s">
        <v>203</v>
      </c>
      <c r="R108" s="27">
        <v>9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</row>
    <row r="109" spans="1:180" s="28" customFormat="1" x14ac:dyDescent="0.3">
      <c r="A109" s="20">
        <v>14</v>
      </c>
      <c r="B109" s="20" t="s">
        <v>80</v>
      </c>
      <c r="C109" s="20">
        <v>11</v>
      </c>
      <c r="D109" s="20">
        <v>5</v>
      </c>
      <c r="E109" s="20">
        <v>6</v>
      </c>
      <c r="F109" s="20">
        <v>7</v>
      </c>
      <c r="G109" s="20">
        <v>9</v>
      </c>
      <c r="H109" s="22">
        <f>G109+F109+E109+D109+C109</f>
        <v>38</v>
      </c>
      <c r="I109" s="22">
        <v>21</v>
      </c>
      <c r="J109" s="22">
        <f>H109+I109</f>
        <v>59</v>
      </c>
      <c r="K109" s="23">
        <v>12</v>
      </c>
      <c r="L109" s="24">
        <f>J109/120</f>
        <v>0.49166666666666664</v>
      </c>
      <c r="M109" s="23" t="s">
        <v>168</v>
      </c>
      <c r="N109" s="18" t="s">
        <v>384</v>
      </c>
      <c r="O109" s="18" t="s">
        <v>385</v>
      </c>
      <c r="P109" s="18" t="s">
        <v>295</v>
      </c>
      <c r="Q109" s="19" t="s">
        <v>196</v>
      </c>
      <c r="R109" s="27">
        <v>9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</row>
    <row r="110" spans="1:180" s="28" customFormat="1" x14ac:dyDescent="0.3">
      <c r="A110" s="20">
        <v>15</v>
      </c>
      <c r="B110" s="20" t="s">
        <v>79</v>
      </c>
      <c r="C110" s="20">
        <v>12</v>
      </c>
      <c r="D110" s="20">
        <v>8</v>
      </c>
      <c r="E110" s="20">
        <v>6</v>
      </c>
      <c r="F110" s="20">
        <v>5</v>
      </c>
      <c r="G110" s="20">
        <v>13</v>
      </c>
      <c r="H110" s="22">
        <f>G110+F110+E110+D110+C110</f>
        <v>44</v>
      </c>
      <c r="I110" s="22">
        <v>15</v>
      </c>
      <c r="J110" s="22">
        <f>H110+I110</f>
        <v>59</v>
      </c>
      <c r="K110" s="23">
        <v>12</v>
      </c>
      <c r="L110" s="24">
        <f>J110/120</f>
        <v>0.49166666666666664</v>
      </c>
      <c r="M110" s="23" t="s">
        <v>168</v>
      </c>
      <c r="N110" s="18" t="s">
        <v>382</v>
      </c>
      <c r="O110" s="18" t="s">
        <v>383</v>
      </c>
      <c r="P110" s="18" t="s">
        <v>214</v>
      </c>
      <c r="Q110" s="19" t="s">
        <v>172</v>
      </c>
      <c r="R110" s="27">
        <v>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</row>
    <row r="111" spans="1:180" s="28" customFormat="1" x14ac:dyDescent="0.3">
      <c r="A111" s="20">
        <v>16</v>
      </c>
      <c r="B111" s="20" t="s">
        <v>98</v>
      </c>
      <c r="C111" s="20">
        <v>9</v>
      </c>
      <c r="D111" s="21">
        <v>10</v>
      </c>
      <c r="E111" s="21">
        <v>4</v>
      </c>
      <c r="F111" s="21">
        <v>8</v>
      </c>
      <c r="G111" s="21">
        <v>11</v>
      </c>
      <c r="H111" s="22">
        <f>G111+F111+E111+D111+C111</f>
        <v>42</v>
      </c>
      <c r="I111" s="22">
        <v>16</v>
      </c>
      <c r="J111" s="22">
        <f>H111+I111</f>
        <v>58</v>
      </c>
      <c r="K111" s="23">
        <v>13</v>
      </c>
      <c r="L111" s="24">
        <f>J111/120</f>
        <v>0.48333333333333334</v>
      </c>
      <c r="M111" s="23" t="s">
        <v>168</v>
      </c>
      <c r="N111" s="25" t="s">
        <v>481</v>
      </c>
      <c r="O111" s="25" t="s">
        <v>335</v>
      </c>
      <c r="P111" s="25" t="s">
        <v>428</v>
      </c>
      <c r="Q111" s="26" t="s">
        <v>196</v>
      </c>
      <c r="R111" s="27">
        <v>9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</row>
    <row r="112" spans="1:180" s="28" customFormat="1" x14ac:dyDescent="0.3">
      <c r="A112" s="20">
        <v>17</v>
      </c>
      <c r="B112" s="20" t="s">
        <v>99</v>
      </c>
      <c r="C112" s="20">
        <v>12</v>
      </c>
      <c r="D112" s="21">
        <v>5</v>
      </c>
      <c r="E112" s="21">
        <v>6</v>
      </c>
      <c r="F112" s="21">
        <v>8</v>
      </c>
      <c r="G112" s="21">
        <v>5</v>
      </c>
      <c r="H112" s="22">
        <f>G112+F112+E112+D112+C112</f>
        <v>36</v>
      </c>
      <c r="I112" s="22">
        <v>22</v>
      </c>
      <c r="J112" s="22">
        <f>H112+I112</f>
        <v>58</v>
      </c>
      <c r="K112" s="23">
        <v>13</v>
      </c>
      <c r="L112" s="24">
        <f>J112/120</f>
        <v>0.48333333333333334</v>
      </c>
      <c r="M112" s="23" t="s">
        <v>168</v>
      </c>
      <c r="N112" s="18" t="s">
        <v>413</v>
      </c>
      <c r="O112" s="18" t="s">
        <v>414</v>
      </c>
      <c r="P112" s="18" t="s">
        <v>192</v>
      </c>
      <c r="Q112" s="19" t="s">
        <v>196</v>
      </c>
      <c r="R112" s="27">
        <v>9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</row>
    <row r="113" spans="1:180" s="28" customFormat="1" x14ac:dyDescent="0.3">
      <c r="A113" s="20">
        <v>18</v>
      </c>
      <c r="B113" s="20" t="s">
        <v>94</v>
      </c>
      <c r="C113" s="20">
        <v>11</v>
      </c>
      <c r="D113" s="21">
        <v>5</v>
      </c>
      <c r="E113" s="21">
        <v>9</v>
      </c>
      <c r="F113" s="21">
        <v>6</v>
      </c>
      <c r="G113" s="21">
        <v>11</v>
      </c>
      <c r="H113" s="22">
        <f>G113+F113+E113+D113+C113</f>
        <v>42</v>
      </c>
      <c r="I113" s="22">
        <v>14</v>
      </c>
      <c r="J113" s="22">
        <f>H113+I113</f>
        <v>56</v>
      </c>
      <c r="K113" s="23">
        <v>14</v>
      </c>
      <c r="L113" s="24">
        <f>J113/120</f>
        <v>0.46666666666666667</v>
      </c>
      <c r="M113" s="23" t="s">
        <v>168</v>
      </c>
      <c r="N113" s="25" t="s">
        <v>408</v>
      </c>
      <c r="O113" s="25" t="s">
        <v>335</v>
      </c>
      <c r="P113" s="25" t="s">
        <v>175</v>
      </c>
      <c r="Q113" s="26" t="s">
        <v>196</v>
      </c>
      <c r="R113" s="27">
        <v>9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</row>
    <row r="114" spans="1:180" s="28" customFormat="1" x14ac:dyDescent="0.3">
      <c r="A114" s="20">
        <v>19</v>
      </c>
      <c r="B114" s="20" t="s">
        <v>90</v>
      </c>
      <c r="C114" s="20">
        <v>13</v>
      </c>
      <c r="D114" s="21">
        <v>10</v>
      </c>
      <c r="E114" s="21">
        <v>7</v>
      </c>
      <c r="F114" s="21">
        <v>5</v>
      </c>
      <c r="G114" s="21">
        <v>0</v>
      </c>
      <c r="H114" s="22">
        <f>G114+F114+E114+D114+C114</f>
        <v>35</v>
      </c>
      <c r="I114" s="22">
        <v>15</v>
      </c>
      <c r="J114" s="22">
        <f>H114+I114</f>
        <v>50</v>
      </c>
      <c r="K114" s="23">
        <v>15</v>
      </c>
      <c r="L114" s="24">
        <f>J114/120</f>
        <v>0.41666666666666669</v>
      </c>
      <c r="M114" s="23" t="s">
        <v>168</v>
      </c>
      <c r="N114" s="18" t="s">
        <v>401</v>
      </c>
      <c r="O114" s="18" t="s">
        <v>402</v>
      </c>
      <c r="P114" s="18" t="s">
        <v>175</v>
      </c>
      <c r="Q114" s="19" t="s">
        <v>263</v>
      </c>
      <c r="R114" s="27">
        <v>9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</row>
    <row r="115" spans="1:180" s="28" customFormat="1" x14ac:dyDescent="0.3">
      <c r="A115" s="20">
        <v>20</v>
      </c>
      <c r="B115" s="20" t="s">
        <v>83</v>
      </c>
      <c r="C115" s="20">
        <v>11</v>
      </c>
      <c r="D115" s="21">
        <v>8</v>
      </c>
      <c r="E115" s="21">
        <v>2</v>
      </c>
      <c r="F115" s="21">
        <v>8</v>
      </c>
      <c r="G115" s="21">
        <v>0</v>
      </c>
      <c r="H115" s="22">
        <f>G115+F115+E115+D115+C115</f>
        <v>29</v>
      </c>
      <c r="I115" s="22">
        <v>19</v>
      </c>
      <c r="J115" s="22">
        <f>H115+I115</f>
        <v>48</v>
      </c>
      <c r="K115" s="23">
        <v>16</v>
      </c>
      <c r="L115" s="24">
        <f>J115/120</f>
        <v>0.4</v>
      </c>
      <c r="M115" s="23" t="s">
        <v>168</v>
      </c>
      <c r="N115" s="18" t="s">
        <v>389</v>
      </c>
      <c r="O115" s="18" t="s">
        <v>339</v>
      </c>
      <c r="P115" s="18" t="s">
        <v>262</v>
      </c>
      <c r="Q115" s="19" t="s">
        <v>196</v>
      </c>
      <c r="R115" s="27">
        <v>9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</row>
    <row r="116" spans="1:180" s="28" customFormat="1" x14ac:dyDescent="0.3">
      <c r="A116" s="20">
        <v>21</v>
      </c>
      <c r="B116" s="20" t="s">
        <v>93</v>
      </c>
      <c r="C116" s="20">
        <v>11</v>
      </c>
      <c r="D116" s="21">
        <v>1</v>
      </c>
      <c r="E116" s="21">
        <v>5</v>
      </c>
      <c r="F116" s="21">
        <v>10</v>
      </c>
      <c r="G116" s="21">
        <v>0</v>
      </c>
      <c r="H116" s="22">
        <f>G116+F116+E116+D116+C116</f>
        <v>27</v>
      </c>
      <c r="I116" s="22">
        <v>20</v>
      </c>
      <c r="J116" s="22">
        <f>H116+I116</f>
        <v>47</v>
      </c>
      <c r="K116" s="23">
        <v>17</v>
      </c>
      <c r="L116" s="24">
        <f>J116/120</f>
        <v>0.39166666666666666</v>
      </c>
      <c r="M116" s="23" t="s">
        <v>168</v>
      </c>
      <c r="N116" s="18" t="s">
        <v>406</v>
      </c>
      <c r="O116" s="18" t="s">
        <v>407</v>
      </c>
      <c r="P116" s="18" t="s">
        <v>262</v>
      </c>
      <c r="Q116" s="19" t="s">
        <v>196</v>
      </c>
      <c r="R116" s="27">
        <v>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</row>
    <row r="117" spans="1:180" s="28" customFormat="1" x14ac:dyDescent="0.3">
      <c r="A117" s="20">
        <v>22</v>
      </c>
      <c r="B117" s="20" t="s">
        <v>381</v>
      </c>
      <c r="C117" s="20">
        <v>10</v>
      </c>
      <c r="D117" s="21">
        <v>8</v>
      </c>
      <c r="E117" s="21">
        <v>4</v>
      </c>
      <c r="F117" s="21">
        <v>7</v>
      </c>
      <c r="G117" s="21">
        <v>0</v>
      </c>
      <c r="H117" s="22">
        <f>G117+F117+E117+D117+C117</f>
        <v>29</v>
      </c>
      <c r="I117" s="22">
        <v>15</v>
      </c>
      <c r="J117" s="22">
        <f>H117+I117</f>
        <v>44</v>
      </c>
      <c r="K117" s="23">
        <v>18</v>
      </c>
      <c r="L117" s="24">
        <f>J117/120</f>
        <v>0.36666666666666664</v>
      </c>
      <c r="M117" s="23" t="s">
        <v>168</v>
      </c>
      <c r="N117" s="18" t="s">
        <v>420</v>
      </c>
      <c r="O117" s="18" t="s">
        <v>421</v>
      </c>
      <c r="P117" s="18" t="s">
        <v>216</v>
      </c>
      <c r="Q117" s="19" t="s">
        <v>196</v>
      </c>
      <c r="R117" s="27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</row>
    <row r="118" spans="1:180" s="28" customFormat="1" x14ac:dyDescent="0.3">
      <c r="A118" s="20">
        <v>23</v>
      </c>
      <c r="B118" s="20" t="s">
        <v>85</v>
      </c>
      <c r="C118" s="20">
        <v>8</v>
      </c>
      <c r="D118" s="21">
        <v>8</v>
      </c>
      <c r="E118" s="21">
        <v>3</v>
      </c>
      <c r="F118" s="21">
        <v>6</v>
      </c>
      <c r="G118" s="21">
        <v>0</v>
      </c>
      <c r="H118" s="22">
        <f>G118+F118+E118+D118+C118</f>
        <v>25</v>
      </c>
      <c r="I118" s="22">
        <v>19</v>
      </c>
      <c r="J118" s="22">
        <f>H118+I118</f>
        <v>44</v>
      </c>
      <c r="K118" s="23">
        <v>18</v>
      </c>
      <c r="L118" s="24">
        <f>J118/120</f>
        <v>0.36666666666666664</v>
      </c>
      <c r="M118" s="23" t="s">
        <v>168</v>
      </c>
      <c r="N118" s="18" t="s">
        <v>392</v>
      </c>
      <c r="O118" s="18" t="s">
        <v>393</v>
      </c>
      <c r="P118" s="18" t="s">
        <v>394</v>
      </c>
      <c r="Q118" s="19" t="s">
        <v>263</v>
      </c>
      <c r="R118" s="27">
        <v>9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</row>
    <row r="119" spans="1:180" s="28" customFormat="1" x14ac:dyDescent="0.3">
      <c r="A119" s="20">
        <v>24</v>
      </c>
      <c r="B119" s="20" t="s">
        <v>82</v>
      </c>
      <c r="C119" s="20">
        <v>6</v>
      </c>
      <c r="D119" s="21">
        <v>3</v>
      </c>
      <c r="E119" s="21">
        <v>6</v>
      </c>
      <c r="F119" s="21">
        <v>7</v>
      </c>
      <c r="G119" s="21">
        <v>0</v>
      </c>
      <c r="H119" s="22">
        <f>G119+F119+E119+D119+C119</f>
        <v>22</v>
      </c>
      <c r="I119" s="22">
        <v>15</v>
      </c>
      <c r="J119" s="22">
        <f>H119+I119</f>
        <v>37</v>
      </c>
      <c r="K119" s="23">
        <v>19</v>
      </c>
      <c r="L119" s="24">
        <f>J119/120</f>
        <v>0.30833333333333335</v>
      </c>
      <c r="M119" s="23" t="s">
        <v>168</v>
      </c>
      <c r="N119" s="18" t="s">
        <v>387</v>
      </c>
      <c r="O119" s="18" t="s">
        <v>388</v>
      </c>
      <c r="P119" s="18" t="s">
        <v>276</v>
      </c>
      <c r="Q119" s="19" t="s">
        <v>172</v>
      </c>
      <c r="R119" s="27">
        <v>9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</row>
    <row r="120" spans="1:180" s="28" customFormat="1" x14ac:dyDescent="0.3">
      <c r="A120" s="20">
        <v>25</v>
      </c>
      <c r="B120" s="20" t="s">
        <v>92</v>
      </c>
      <c r="C120" s="20">
        <v>5</v>
      </c>
      <c r="D120" s="21">
        <v>0</v>
      </c>
      <c r="E120" s="21">
        <v>2</v>
      </c>
      <c r="F120" s="21">
        <v>5</v>
      </c>
      <c r="G120" s="21">
        <v>0</v>
      </c>
      <c r="H120" s="22">
        <f>G120+F120+E120+D120+C120</f>
        <v>12</v>
      </c>
      <c r="I120" s="22">
        <v>15</v>
      </c>
      <c r="J120" s="22">
        <f>H120+I120</f>
        <v>27</v>
      </c>
      <c r="K120" s="23">
        <v>20</v>
      </c>
      <c r="L120" s="24">
        <f>J120/120</f>
        <v>0.22500000000000001</v>
      </c>
      <c r="M120" s="23" t="s">
        <v>168</v>
      </c>
      <c r="N120" s="25" t="s">
        <v>405</v>
      </c>
      <c r="O120" s="25" t="s">
        <v>319</v>
      </c>
      <c r="P120" s="25" t="s">
        <v>257</v>
      </c>
      <c r="Q120" s="26" t="s">
        <v>480</v>
      </c>
      <c r="R120" s="27">
        <v>9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</row>
    <row r="121" spans="1:180" s="37" customFormat="1" x14ac:dyDescent="0.3">
      <c r="A121" s="29">
        <v>1</v>
      </c>
      <c r="B121" s="29" t="s">
        <v>117</v>
      </c>
      <c r="C121" s="29">
        <v>14</v>
      </c>
      <c r="D121" s="30">
        <v>18</v>
      </c>
      <c r="E121" s="30">
        <v>15</v>
      </c>
      <c r="F121" s="30">
        <v>8</v>
      </c>
      <c r="G121" s="30">
        <v>19</v>
      </c>
      <c r="H121" s="31">
        <f>G121+F121+E121+D121+C121</f>
        <v>74</v>
      </c>
      <c r="I121" s="31">
        <v>25</v>
      </c>
      <c r="J121" s="31">
        <f>H121+I121</f>
        <v>99</v>
      </c>
      <c r="K121" s="32">
        <v>1</v>
      </c>
      <c r="L121" s="33">
        <f>J121/120</f>
        <v>0.82499999999999996</v>
      </c>
      <c r="M121" s="32" t="s">
        <v>166</v>
      </c>
      <c r="N121" s="34" t="s">
        <v>446</v>
      </c>
      <c r="O121" s="34" t="s">
        <v>300</v>
      </c>
      <c r="P121" s="34" t="s">
        <v>447</v>
      </c>
      <c r="Q121" s="35" t="s">
        <v>196</v>
      </c>
      <c r="R121" s="36">
        <v>10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</row>
    <row r="122" spans="1:180" s="37" customFormat="1" x14ac:dyDescent="0.3">
      <c r="A122" s="29">
        <v>2</v>
      </c>
      <c r="B122" s="29" t="s">
        <v>106</v>
      </c>
      <c r="C122" s="29">
        <v>14</v>
      </c>
      <c r="D122" s="30">
        <v>15</v>
      </c>
      <c r="E122" s="30">
        <v>15</v>
      </c>
      <c r="F122" s="30">
        <v>15</v>
      </c>
      <c r="G122" s="30">
        <v>14</v>
      </c>
      <c r="H122" s="31">
        <f>G122+F122+E122+D122+C122</f>
        <v>73</v>
      </c>
      <c r="I122" s="31">
        <v>25</v>
      </c>
      <c r="J122" s="31">
        <f>H122+I122</f>
        <v>98</v>
      </c>
      <c r="K122" s="32">
        <v>2</v>
      </c>
      <c r="L122" s="33">
        <f>J122/120</f>
        <v>0.81666666666666665</v>
      </c>
      <c r="M122" s="32" t="s">
        <v>167</v>
      </c>
      <c r="N122" s="34" t="s">
        <v>425</v>
      </c>
      <c r="O122" s="34" t="s">
        <v>293</v>
      </c>
      <c r="P122" s="34" t="s">
        <v>216</v>
      </c>
      <c r="Q122" s="35" t="s">
        <v>196</v>
      </c>
      <c r="R122" s="36">
        <v>10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</row>
    <row r="123" spans="1:180" s="37" customFormat="1" x14ac:dyDescent="0.3">
      <c r="A123" s="29">
        <v>3</v>
      </c>
      <c r="B123" s="29" t="s">
        <v>111</v>
      </c>
      <c r="C123" s="29">
        <v>12</v>
      </c>
      <c r="D123" s="30">
        <v>14</v>
      </c>
      <c r="E123" s="30">
        <v>14</v>
      </c>
      <c r="F123" s="30">
        <v>10</v>
      </c>
      <c r="G123" s="30">
        <v>19</v>
      </c>
      <c r="H123" s="31">
        <f>G123+F123+E123+D123+C123</f>
        <v>69</v>
      </c>
      <c r="I123" s="31">
        <v>25</v>
      </c>
      <c r="J123" s="31">
        <f>H123+I123</f>
        <v>94</v>
      </c>
      <c r="K123" s="32">
        <v>3</v>
      </c>
      <c r="L123" s="33">
        <f>J123/120</f>
        <v>0.78333333333333333</v>
      </c>
      <c r="M123" s="32" t="s">
        <v>167</v>
      </c>
      <c r="N123" s="34" t="s">
        <v>435</v>
      </c>
      <c r="O123" s="34" t="s">
        <v>181</v>
      </c>
      <c r="P123" s="34" t="s">
        <v>171</v>
      </c>
      <c r="Q123" s="35" t="s">
        <v>436</v>
      </c>
      <c r="R123" s="36">
        <v>10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</row>
    <row r="124" spans="1:180" s="37" customFormat="1" x14ac:dyDescent="0.3">
      <c r="A124" s="29">
        <v>4</v>
      </c>
      <c r="B124" s="29" t="s">
        <v>109</v>
      </c>
      <c r="C124" s="29">
        <v>14</v>
      </c>
      <c r="D124" s="30">
        <v>15</v>
      </c>
      <c r="E124" s="30">
        <v>12</v>
      </c>
      <c r="F124" s="30">
        <v>7</v>
      </c>
      <c r="G124" s="30">
        <v>18</v>
      </c>
      <c r="H124" s="31">
        <f>G124+F124+E124+D124+C124</f>
        <v>66</v>
      </c>
      <c r="I124" s="31">
        <v>25</v>
      </c>
      <c r="J124" s="31">
        <f>H124+I124</f>
        <v>91</v>
      </c>
      <c r="K124" s="32">
        <v>4</v>
      </c>
      <c r="L124" s="33">
        <f>J124/120</f>
        <v>0.7583333333333333</v>
      </c>
      <c r="M124" s="32" t="s">
        <v>167</v>
      </c>
      <c r="N124" s="34" t="s">
        <v>433</v>
      </c>
      <c r="O124" s="34" t="s">
        <v>293</v>
      </c>
      <c r="P124" s="34" t="s">
        <v>288</v>
      </c>
      <c r="Q124" s="35" t="s">
        <v>196</v>
      </c>
      <c r="R124" s="36">
        <v>10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</row>
    <row r="125" spans="1:180" s="37" customFormat="1" x14ac:dyDescent="0.3">
      <c r="A125" s="29">
        <v>5</v>
      </c>
      <c r="B125" s="29" t="s">
        <v>104</v>
      </c>
      <c r="C125" s="29">
        <v>14</v>
      </c>
      <c r="D125" s="29">
        <v>14</v>
      </c>
      <c r="E125" s="29">
        <v>15</v>
      </c>
      <c r="F125" s="29">
        <v>10</v>
      </c>
      <c r="G125" s="29">
        <v>17</v>
      </c>
      <c r="H125" s="31">
        <f>G125+F125+E125+D125+C125</f>
        <v>70</v>
      </c>
      <c r="I125" s="31">
        <v>19</v>
      </c>
      <c r="J125" s="31">
        <f>H125+I125</f>
        <v>89</v>
      </c>
      <c r="K125" s="32">
        <v>5</v>
      </c>
      <c r="L125" s="33">
        <f>J125/120</f>
        <v>0.7416666666666667</v>
      </c>
      <c r="M125" s="32" t="s">
        <v>167</v>
      </c>
      <c r="N125" s="34" t="s">
        <v>304</v>
      </c>
      <c r="O125" s="34" t="s">
        <v>278</v>
      </c>
      <c r="P125" s="34"/>
      <c r="Q125" s="35" t="s">
        <v>196</v>
      </c>
      <c r="R125" s="36">
        <v>10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</row>
    <row r="126" spans="1:180" s="37" customFormat="1" x14ac:dyDescent="0.3">
      <c r="A126" s="29">
        <v>6</v>
      </c>
      <c r="B126" s="29" t="s">
        <v>118</v>
      </c>
      <c r="C126" s="29">
        <v>12</v>
      </c>
      <c r="D126" s="30">
        <v>11</v>
      </c>
      <c r="E126" s="30">
        <v>13</v>
      </c>
      <c r="F126" s="30">
        <v>13</v>
      </c>
      <c r="G126" s="30">
        <v>14</v>
      </c>
      <c r="H126" s="31">
        <f>G126+F126+E126+D126+C126</f>
        <v>63</v>
      </c>
      <c r="I126" s="31">
        <v>23</v>
      </c>
      <c r="J126" s="31">
        <f>H126+I126</f>
        <v>86</v>
      </c>
      <c r="K126" s="32">
        <v>6</v>
      </c>
      <c r="L126" s="33">
        <f>J126/120</f>
        <v>0.71666666666666667</v>
      </c>
      <c r="M126" s="32" t="s">
        <v>167</v>
      </c>
      <c r="N126" s="34" t="s">
        <v>448</v>
      </c>
      <c r="O126" s="34" t="s">
        <v>449</v>
      </c>
      <c r="P126" s="34" t="s">
        <v>450</v>
      </c>
      <c r="Q126" s="35" t="s">
        <v>196</v>
      </c>
      <c r="R126" s="36">
        <v>10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</row>
    <row r="127" spans="1:180" s="37" customFormat="1" x14ac:dyDescent="0.3">
      <c r="A127" s="29">
        <v>7</v>
      </c>
      <c r="B127" s="29" t="s">
        <v>107</v>
      </c>
      <c r="C127" s="29">
        <v>12</v>
      </c>
      <c r="D127" s="30">
        <v>16</v>
      </c>
      <c r="E127" s="30">
        <v>15</v>
      </c>
      <c r="F127" s="30">
        <v>8</v>
      </c>
      <c r="G127" s="30">
        <v>14</v>
      </c>
      <c r="H127" s="31">
        <f>G127+F127+E127+D127+C127</f>
        <v>65</v>
      </c>
      <c r="I127" s="31">
        <v>20</v>
      </c>
      <c r="J127" s="31">
        <f>H127+I127</f>
        <v>85</v>
      </c>
      <c r="K127" s="32">
        <v>7</v>
      </c>
      <c r="L127" s="33">
        <f>J127/120</f>
        <v>0.70833333333333337</v>
      </c>
      <c r="M127" s="32" t="s">
        <v>167</v>
      </c>
      <c r="N127" s="34" t="s">
        <v>426</v>
      </c>
      <c r="O127" s="34" t="s">
        <v>427</v>
      </c>
      <c r="P127" s="34" t="s">
        <v>428</v>
      </c>
      <c r="Q127" s="35" t="s">
        <v>172</v>
      </c>
      <c r="R127" s="36">
        <v>10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</row>
    <row r="128" spans="1:180" s="37" customFormat="1" x14ac:dyDescent="0.3">
      <c r="A128" s="29">
        <v>8</v>
      </c>
      <c r="B128" s="29" t="s">
        <v>110</v>
      </c>
      <c r="C128" s="29">
        <v>13</v>
      </c>
      <c r="D128" s="30">
        <v>11</v>
      </c>
      <c r="E128" s="30">
        <v>15</v>
      </c>
      <c r="F128" s="30">
        <v>3</v>
      </c>
      <c r="G128" s="30">
        <v>18</v>
      </c>
      <c r="H128" s="31">
        <f>G128+F128+E128+D128+C128</f>
        <v>60</v>
      </c>
      <c r="I128" s="31">
        <v>20</v>
      </c>
      <c r="J128" s="31">
        <f>H128+I128</f>
        <v>80</v>
      </c>
      <c r="K128" s="32">
        <v>8</v>
      </c>
      <c r="L128" s="33">
        <f>J128/120</f>
        <v>0.66666666666666663</v>
      </c>
      <c r="M128" s="32" t="s">
        <v>167</v>
      </c>
      <c r="N128" s="34" t="s">
        <v>434</v>
      </c>
      <c r="O128" s="34" t="s">
        <v>281</v>
      </c>
      <c r="P128" s="34" t="s">
        <v>255</v>
      </c>
      <c r="Q128" s="35" t="s">
        <v>355</v>
      </c>
      <c r="R128" s="36">
        <v>10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</row>
    <row r="129" spans="1:180" s="28" customFormat="1" x14ac:dyDescent="0.3">
      <c r="A129" s="20">
        <v>9</v>
      </c>
      <c r="B129" s="20" t="s">
        <v>119</v>
      </c>
      <c r="C129" s="20">
        <v>11</v>
      </c>
      <c r="D129" s="21">
        <v>14</v>
      </c>
      <c r="E129" s="21">
        <v>13</v>
      </c>
      <c r="F129" s="21">
        <v>8</v>
      </c>
      <c r="G129" s="21">
        <v>13</v>
      </c>
      <c r="H129" s="22">
        <f>G129+F129+E129+D129+C129</f>
        <v>59</v>
      </c>
      <c r="I129" s="22">
        <v>18</v>
      </c>
      <c r="J129" s="22">
        <f>H129+I129</f>
        <v>77</v>
      </c>
      <c r="K129" s="23">
        <v>9</v>
      </c>
      <c r="L129" s="24">
        <f>J129/120</f>
        <v>0.64166666666666672</v>
      </c>
      <c r="M129" s="23" t="s">
        <v>168</v>
      </c>
      <c r="N129" s="25" t="s">
        <v>451</v>
      </c>
      <c r="O129" s="25" t="s">
        <v>452</v>
      </c>
      <c r="P129" s="25" t="s">
        <v>453</v>
      </c>
      <c r="Q129" s="26" t="s">
        <v>196</v>
      </c>
      <c r="R129" s="27">
        <v>10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</row>
    <row r="130" spans="1:180" s="28" customFormat="1" x14ac:dyDescent="0.3">
      <c r="A130" s="20">
        <v>10</v>
      </c>
      <c r="B130" s="20" t="s">
        <v>112</v>
      </c>
      <c r="C130" s="20">
        <v>13</v>
      </c>
      <c r="D130" s="21">
        <v>14</v>
      </c>
      <c r="E130" s="21">
        <v>11</v>
      </c>
      <c r="F130" s="21">
        <v>8</v>
      </c>
      <c r="G130" s="21">
        <v>11</v>
      </c>
      <c r="H130" s="22">
        <f>G130+F130+E130+D130+C130</f>
        <v>57</v>
      </c>
      <c r="I130" s="22">
        <v>18</v>
      </c>
      <c r="J130" s="22">
        <f>H130+I130</f>
        <v>75</v>
      </c>
      <c r="K130" s="23">
        <v>10</v>
      </c>
      <c r="L130" s="24">
        <f>J130/120</f>
        <v>0.625</v>
      </c>
      <c r="M130" s="23" t="s">
        <v>168</v>
      </c>
      <c r="N130" s="25" t="s">
        <v>437</v>
      </c>
      <c r="O130" s="25" t="s">
        <v>209</v>
      </c>
      <c r="P130" s="25" t="s">
        <v>192</v>
      </c>
      <c r="Q130" s="26" t="s">
        <v>196</v>
      </c>
      <c r="R130" s="27">
        <v>10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</row>
    <row r="131" spans="1:180" s="28" customFormat="1" x14ac:dyDescent="0.3">
      <c r="A131" s="20">
        <v>11</v>
      </c>
      <c r="B131" s="20" t="s">
        <v>115</v>
      </c>
      <c r="C131" s="20">
        <v>13</v>
      </c>
      <c r="D131" s="21">
        <v>12</v>
      </c>
      <c r="E131" s="21">
        <v>9</v>
      </c>
      <c r="F131" s="21">
        <v>7</v>
      </c>
      <c r="G131" s="21">
        <v>8</v>
      </c>
      <c r="H131" s="22">
        <f>G131+F131+E131+D131+C131</f>
        <v>49</v>
      </c>
      <c r="I131" s="22">
        <v>25</v>
      </c>
      <c r="J131" s="22">
        <f>H131+I131</f>
        <v>74</v>
      </c>
      <c r="K131" s="23">
        <v>11</v>
      </c>
      <c r="L131" s="24">
        <f>J131/120</f>
        <v>0.6166666666666667</v>
      </c>
      <c r="M131" s="23" t="s">
        <v>168</v>
      </c>
      <c r="N131" s="25" t="s">
        <v>443</v>
      </c>
      <c r="O131" s="25" t="s">
        <v>444</v>
      </c>
      <c r="P131" s="25" t="s">
        <v>345</v>
      </c>
      <c r="Q131" s="26" t="s">
        <v>203</v>
      </c>
      <c r="R131" s="27">
        <v>10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</row>
    <row r="132" spans="1:180" s="28" customFormat="1" x14ac:dyDescent="0.3">
      <c r="A132" s="20">
        <v>12</v>
      </c>
      <c r="B132" s="20" t="s">
        <v>121</v>
      </c>
      <c r="C132" s="20">
        <v>11</v>
      </c>
      <c r="D132" s="21">
        <v>13</v>
      </c>
      <c r="E132" s="21">
        <v>10</v>
      </c>
      <c r="F132" s="21">
        <v>7</v>
      </c>
      <c r="G132" s="21">
        <v>8</v>
      </c>
      <c r="H132" s="22">
        <f>G132+F132+E132+D132+C132</f>
        <v>49</v>
      </c>
      <c r="I132" s="22">
        <v>25</v>
      </c>
      <c r="J132" s="22">
        <f>H132+I132</f>
        <v>74</v>
      </c>
      <c r="K132" s="23">
        <v>11</v>
      </c>
      <c r="L132" s="24">
        <f>J132/120</f>
        <v>0.6166666666666667</v>
      </c>
      <c r="M132" s="23" t="s">
        <v>168</v>
      </c>
      <c r="N132" s="25" t="s">
        <v>455</v>
      </c>
      <c r="O132" s="25" t="s">
        <v>456</v>
      </c>
      <c r="P132" s="25"/>
      <c r="Q132" s="26" t="s">
        <v>436</v>
      </c>
      <c r="R132" s="27">
        <v>10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</row>
    <row r="133" spans="1:180" s="28" customFormat="1" x14ac:dyDescent="0.3">
      <c r="A133" s="20">
        <v>13</v>
      </c>
      <c r="B133" s="20" t="s">
        <v>105</v>
      </c>
      <c r="C133" s="20">
        <v>12</v>
      </c>
      <c r="D133" s="20">
        <v>10</v>
      </c>
      <c r="E133" s="20">
        <v>8</v>
      </c>
      <c r="F133" s="20">
        <v>7</v>
      </c>
      <c r="G133" s="20">
        <v>15</v>
      </c>
      <c r="H133" s="22">
        <f>G133+F133+E133+D133+C133</f>
        <v>52</v>
      </c>
      <c r="I133" s="22">
        <v>21</v>
      </c>
      <c r="J133" s="22">
        <f>H133+I133</f>
        <v>73</v>
      </c>
      <c r="K133" s="23">
        <v>12</v>
      </c>
      <c r="L133" s="24">
        <f>J133/120</f>
        <v>0.60833333333333328</v>
      </c>
      <c r="M133" s="23" t="s">
        <v>168</v>
      </c>
      <c r="N133" s="25" t="s">
        <v>423</v>
      </c>
      <c r="O133" s="25" t="s">
        <v>424</v>
      </c>
      <c r="P133" s="25" t="s">
        <v>247</v>
      </c>
      <c r="Q133" s="26" t="s">
        <v>196</v>
      </c>
      <c r="R133" s="27">
        <v>10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</row>
    <row r="134" spans="1:180" s="28" customFormat="1" x14ac:dyDescent="0.3">
      <c r="A134" s="20">
        <v>14</v>
      </c>
      <c r="B134" s="20" t="s">
        <v>103</v>
      </c>
      <c r="C134" s="20">
        <v>11</v>
      </c>
      <c r="D134" s="20">
        <v>11</v>
      </c>
      <c r="E134" s="20">
        <v>10</v>
      </c>
      <c r="F134" s="20">
        <v>10</v>
      </c>
      <c r="G134" s="20">
        <v>12</v>
      </c>
      <c r="H134" s="22">
        <f>G134+F134+E134+D134+C134</f>
        <v>54</v>
      </c>
      <c r="I134" s="22">
        <v>17</v>
      </c>
      <c r="J134" s="22">
        <f>H134+I134</f>
        <v>71</v>
      </c>
      <c r="K134" s="23">
        <v>13</v>
      </c>
      <c r="L134" s="24">
        <f>J134/120</f>
        <v>0.59166666666666667</v>
      </c>
      <c r="M134" s="23" t="s">
        <v>168</v>
      </c>
      <c r="N134" s="25" t="s">
        <v>422</v>
      </c>
      <c r="O134" s="25" t="s">
        <v>402</v>
      </c>
      <c r="P134" s="25" t="s">
        <v>175</v>
      </c>
      <c r="Q134" s="26" t="s">
        <v>196</v>
      </c>
      <c r="R134" s="27">
        <v>10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</row>
    <row r="135" spans="1:180" s="28" customFormat="1" x14ac:dyDescent="0.3">
      <c r="A135" s="20">
        <v>15</v>
      </c>
      <c r="B135" s="20" t="s">
        <v>120</v>
      </c>
      <c r="C135" s="20">
        <v>8</v>
      </c>
      <c r="D135" s="21">
        <v>9</v>
      </c>
      <c r="E135" s="21">
        <v>13</v>
      </c>
      <c r="F135" s="21">
        <v>7</v>
      </c>
      <c r="G135" s="21">
        <v>7</v>
      </c>
      <c r="H135" s="22">
        <f>G135+F135+E135+D135+C135</f>
        <v>44</v>
      </c>
      <c r="I135" s="22">
        <v>20</v>
      </c>
      <c r="J135" s="22">
        <f>H135+I135</f>
        <v>64</v>
      </c>
      <c r="K135" s="23">
        <v>14</v>
      </c>
      <c r="L135" s="24">
        <f>J135/120</f>
        <v>0.53333333333333333</v>
      </c>
      <c r="M135" s="23" t="s">
        <v>168</v>
      </c>
      <c r="N135" s="25" t="s">
        <v>454</v>
      </c>
      <c r="O135" s="25" t="s">
        <v>385</v>
      </c>
      <c r="P135" s="25" t="s">
        <v>295</v>
      </c>
      <c r="Q135" s="26" t="s">
        <v>172</v>
      </c>
      <c r="R135" s="27">
        <v>10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</row>
    <row r="136" spans="1:180" s="28" customFormat="1" x14ac:dyDescent="0.3">
      <c r="A136" s="20">
        <v>16</v>
      </c>
      <c r="B136" s="20" t="s">
        <v>114</v>
      </c>
      <c r="C136" s="20">
        <v>14</v>
      </c>
      <c r="D136" s="21">
        <v>11</v>
      </c>
      <c r="E136" s="21">
        <v>10</v>
      </c>
      <c r="F136" s="21">
        <v>5</v>
      </c>
      <c r="G136" s="21">
        <v>5</v>
      </c>
      <c r="H136" s="22">
        <f>G136+F136+E136+D136+C136</f>
        <v>45</v>
      </c>
      <c r="I136" s="22">
        <v>19</v>
      </c>
      <c r="J136" s="22">
        <f>H136+I136</f>
        <v>64</v>
      </c>
      <c r="K136" s="23">
        <v>14</v>
      </c>
      <c r="L136" s="24">
        <f>J136/120</f>
        <v>0.53333333333333333</v>
      </c>
      <c r="M136" s="23" t="s">
        <v>168</v>
      </c>
      <c r="N136" s="25" t="s">
        <v>440</v>
      </c>
      <c r="O136" s="25" t="s">
        <v>441</v>
      </c>
      <c r="P136" s="25" t="s">
        <v>442</v>
      </c>
      <c r="Q136" s="26" t="s">
        <v>196</v>
      </c>
      <c r="R136" s="27">
        <v>10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</row>
    <row r="137" spans="1:180" s="28" customFormat="1" x14ac:dyDescent="0.3">
      <c r="A137" s="20">
        <v>17</v>
      </c>
      <c r="B137" s="20" t="s">
        <v>116</v>
      </c>
      <c r="C137" s="20">
        <v>11</v>
      </c>
      <c r="D137" s="21">
        <v>4</v>
      </c>
      <c r="E137" s="21">
        <v>8</v>
      </c>
      <c r="F137" s="21">
        <v>6</v>
      </c>
      <c r="G137" s="21">
        <v>4</v>
      </c>
      <c r="H137" s="22">
        <f>G137+F137+E137+D137+C137</f>
        <v>33</v>
      </c>
      <c r="I137" s="22">
        <v>25</v>
      </c>
      <c r="J137" s="22">
        <f>H137+I137</f>
        <v>58</v>
      </c>
      <c r="K137" s="23">
        <v>15</v>
      </c>
      <c r="L137" s="24">
        <f>J137/120</f>
        <v>0.48333333333333334</v>
      </c>
      <c r="M137" s="23" t="s">
        <v>168</v>
      </c>
      <c r="N137" s="25" t="s">
        <v>445</v>
      </c>
      <c r="O137" s="25" t="s">
        <v>181</v>
      </c>
      <c r="P137" s="25" t="s">
        <v>171</v>
      </c>
      <c r="Q137" s="26" t="s">
        <v>203</v>
      </c>
      <c r="R137" s="27">
        <v>10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</row>
    <row r="138" spans="1:180" s="28" customFormat="1" x14ac:dyDescent="0.3">
      <c r="A138" s="20">
        <v>18</v>
      </c>
      <c r="B138" s="20" t="s">
        <v>113</v>
      </c>
      <c r="C138" s="20">
        <v>11</v>
      </c>
      <c r="D138" s="21">
        <v>9</v>
      </c>
      <c r="E138" s="21">
        <v>5</v>
      </c>
      <c r="F138" s="21">
        <v>6</v>
      </c>
      <c r="G138" s="21">
        <v>0</v>
      </c>
      <c r="H138" s="22">
        <f>G138+F138+E138+D138+C138</f>
        <v>31</v>
      </c>
      <c r="I138" s="22">
        <v>0</v>
      </c>
      <c r="J138" s="22">
        <f>H138+I138</f>
        <v>31</v>
      </c>
      <c r="K138" s="23">
        <v>16</v>
      </c>
      <c r="L138" s="24">
        <f>J138/120</f>
        <v>0.25833333333333336</v>
      </c>
      <c r="M138" s="23" t="s">
        <v>168</v>
      </c>
      <c r="N138" s="25" t="s">
        <v>438</v>
      </c>
      <c r="O138" s="25" t="s">
        <v>439</v>
      </c>
      <c r="P138" s="25" t="s">
        <v>199</v>
      </c>
      <c r="Q138" s="26" t="s">
        <v>196</v>
      </c>
      <c r="R138" s="27">
        <v>10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</row>
    <row r="139" spans="1:180" s="6" customFormat="1" x14ac:dyDescent="0.3">
      <c r="A139" s="20">
        <v>19</v>
      </c>
      <c r="B139" s="20" t="s">
        <v>108</v>
      </c>
      <c r="C139" s="4">
        <v>5</v>
      </c>
      <c r="D139" s="5">
        <v>3</v>
      </c>
      <c r="E139" s="5">
        <v>4</v>
      </c>
      <c r="F139" s="5">
        <v>6</v>
      </c>
      <c r="G139" s="5">
        <v>0</v>
      </c>
      <c r="H139" s="17">
        <f>G139+F139+E139+D139+C139</f>
        <v>18</v>
      </c>
      <c r="I139" s="17">
        <v>0</v>
      </c>
      <c r="J139" s="17">
        <f>H139+I139</f>
        <v>18</v>
      </c>
      <c r="K139" s="3">
        <v>17</v>
      </c>
      <c r="L139" s="1">
        <f>J139/120</f>
        <v>0.15</v>
      </c>
      <c r="M139" s="3" t="s">
        <v>168</v>
      </c>
      <c r="N139" s="25" t="s">
        <v>429</v>
      </c>
      <c r="O139" s="25" t="s">
        <v>430</v>
      </c>
      <c r="P139" s="25" t="s">
        <v>431</v>
      </c>
      <c r="Q139" s="26" t="s">
        <v>432</v>
      </c>
      <c r="R139" s="2">
        <v>10</v>
      </c>
    </row>
    <row r="140" spans="1:180" s="37" customFormat="1" x14ac:dyDescent="0.3">
      <c r="A140" s="29">
        <v>1</v>
      </c>
      <c r="B140" s="29" t="s">
        <v>157</v>
      </c>
      <c r="C140" s="29">
        <v>13</v>
      </c>
      <c r="D140" s="30">
        <v>20</v>
      </c>
      <c r="E140" s="30">
        <v>16</v>
      </c>
      <c r="F140" s="30">
        <v>8</v>
      </c>
      <c r="G140" s="30">
        <v>20</v>
      </c>
      <c r="H140" s="31">
        <f t="shared" ref="H140:H151" si="2">G140+F140+E140+D140+C140</f>
        <v>77</v>
      </c>
      <c r="I140" s="31">
        <v>22</v>
      </c>
      <c r="J140" s="31">
        <f t="shared" ref="J140:J151" si="3">H140+I140</f>
        <v>99</v>
      </c>
      <c r="K140" s="32">
        <v>1</v>
      </c>
      <c r="L140" s="33">
        <f t="shared" ref="L140:L151" si="4">J140/120</f>
        <v>0.82499999999999996</v>
      </c>
      <c r="M140" s="32" t="s">
        <v>166</v>
      </c>
      <c r="N140" s="34" t="s">
        <v>463</v>
      </c>
      <c r="O140" s="34" t="s">
        <v>293</v>
      </c>
      <c r="P140" s="34" t="s">
        <v>192</v>
      </c>
      <c r="Q140" s="35" t="s">
        <v>263</v>
      </c>
      <c r="R140" s="36">
        <v>11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</row>
    <row r="141" spans="1:180" s="37" customFormat="1" x14ac:dyDescent="0.3">
      <c r="A141" s="29">
        <v>2</v>
      </c>
      <c r="B141" s="29" t="s">
        <v>158</v>
      </c>
      <c r="C141" s="29">
        <v>12</v>
      </c>
      <c r="D141" s="30">
        <v>13</v>
      </c>
      <c r="E141" s="30">
        <v>15</v>
      </c>
      <c r="F141" s="30">
        <v>10</v>
      </c>
      <c r="G141" s="30">
        <v>19</v>
      </c>
      <c r="H141" s="31">
        <f t="shared" si="2"/>
        <v>69</v>
      </c>
      <c r="I141" s="31">
        <v>24</v>
      </c>
      <c r="J141" s="31">
        <f t="shared" si="3"/>
        <v>93</v>
      </c>
      <c r="K141" s="32">
        <v>2</v>
      </c>
      <c r="L141" s="33">
        <f t="shared" si="4"/>
        <v>0.77500000000000002</v>
      </c>
      <c r="M141" s="32" t="s">
        <v>167</v>
      </c>
      <c r="N141" s="34" t="s">
        <v>464</v>
      </c>
      <c r="O141" s="34" t="s">
        <v>293</v>
      </c>
      <c r="P141" s="34" t="s">
        <v>465</v>
      </c>
      <c r="Q141" s="35" t="s">
        <v>196</v>
      </c>
      <c r="R141" s="36">
        <v>11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</row>
    <row r="142" spans="1:180" s="37" customFormat="1" x14ac:dyDescent="0.3">
      <c r="A142" s="29">
        <v>3</v>
      </c>
      <c r="B142" s="29" t="s">
        <v>164</v>
      </c>
      <c r="C142" s="29">
        <v>12</v>
      </c>
      <c r="D142" s="30">
        <v>18</v>
      </c>
      <c r="E142" s="30">
        <v>15</v>
      </c>
      <c r="F142" s="30">
        <v>7</v>
      </c>
      <c r="G142" s="30">
        <v>18</v>
      </c>
      <c r="H142" s="31">
        <f t="shared" si="2"/>
        <v>70</v>
      </c>
      <c r="I142" s="31">
        <v>23</v>
      </c>
      <c r="J142" s="31">
        <f t="shared" si="3"/>
        <v>93</v>
      </c>
      <c r="K142" s="32">
        <v>2</v>
      </c>
      <c r="L142" s="33">
        <f t="shared" si="4"/>
        <v>0.77500000000000002</v>
      </c>
      <c r="M142" s="32" t="s">
        <v>167</v>
      </c>
      <c r="N142" s="34" t="s">
        <v>474</v>
      </c>
      <c r="O142" s="34" t="s">
        <v>475</v>
      </c>
      <c r="P142" s="34" t="s">
        <v>476</v>
      </c>
      <c r="Q142" s="35" t="s">
        <v>207</v>
      </c>
      <c r="R142" s="36">
        <v>11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</row>
    <row r="143" spans="1:180" s="37" customFormat="1" x14ac:dyDescent="0.3">
      <c r="A143" s="29">
        <v>4</v>
      </c>
      <c r="B143" s="29" t="s">
        <v>165</v>
      </c>
      <c r="C143" s="29">
        <v>13</v>
      </c>
      <c r="D143" s="30">
        <v>19</v>
      </c>
      <c r="E143" s="30">
        <v>12</v>
      </c>
      <c r="F143" s="30">
        <v>7</v>
      </c>
      <c r="G143" s="30">
        <v>17</v>
      </c>
      <c r="H143" s="31">
        <f t="shared" si="2"/>
        <v>68</v>
      </c>
      <c r="I143" s="31">
        <v>24</v>
      </c>
      <c r="J143" s="31">
        <f t="shared" si="3"/>
        <v>92</v>
      </c>
      <c r="K143" s="32">
        <v>3</v>
      </c>
      <c r="L143" s="33">
        <f t="shared" si="4"/>
        <v>0.76666666666666672</v>
      </c>
      <c r="M143" s="32" t="s">
        <v>167</v>
      </c>
      <c r="N143" s="44" t="s">
        <v>477</v>
      </c>
      <c r="O143" s="44" t="s">
        <v>478</v>
      </c>
      <c r="P143" s="44" t="s">
        <v>216</v>
      </c>
      <c r="Q143" s="45" t="s">
        <v>479</v>
      </c>
      <c r="R143" s="36">
        <v>11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</row>
    <row r="144" spans="1:180" s="37" customFormat="1" x14ac:dyDescent="0.3">
      <c r="A144" s="29">
        <v>5</v>
      </c>
      <c r="B144" s="29" t="s">
        <v>155</v>
      </c>
      <c r="C144" s="29">
        <v>13</v>
      </c>
      <c r="D144" s="29">
        <v>15</v>
      </c>
      <c r="E144" s="29">
        <v>13</v>
      </c>
      <c r="F144" s="29">
        <v>5</v>
      </c>
      <c r="G144" s="29">
        <v>18</v>
      </c>
      <c r="H144" s="31">
        <f t="shared" si="2"/>
        <v>64</v>
      </c>
      <c r="I144" s="31">
        <v>19</v>
      </c>
      <c r="J144" s="31">
        <f t="shared" si="3"/>
        <v>83</v>
      </c>
      <c r="K144" s="32">
        <v>4</v>
      </c>
      <c r="L144" s="33">
        <f t="shared" si="4"/>
        <v>0.69166666666666665</v>
      </c>
      <c r="M144" s="32" t="s">
        <v>167</v>
      </c>
      <c r="N144" s="34" t="s">
        <v>459</v>
      </c>
      <c r="O144" s="34" t="s">
        <v>441</v>
      </c>
      <c r="P144" s="34" t="s">
        <v>460</v>
      </c>
      <c r="Q144" s="35" t="s">
        <v>183</v>
      </c>
      <c r="R144" s="36">
        <v>11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</row>
    <row r="145" spans="1:18" s="6" customFormat="1" x14ac:dyDescent="0.3">
      <c r="A145" s="4">
        <v>6</v>
      </c>
      <c r="B145" s="4" t="s">
        <v>156</v>
      </c>
      <c r="C145" s="4">
        <v>13</v>
      </c>
      <c r="D145" s="4">
        <v>9</v>
      </c>
      <c r="E145" s="4">
        <v>12</v>
      </c>
      <c r="F145" s="4">
        <v>6</v>
      </c>
      <c r="G145" s="4">
        <v>18</v>
      </c>
      <c r="H145" s="17">
        <f t="shared" si="2"/>
        <v>58</v>
      </c>
      <c r="I145" s="17">
        <v>22</v>
      </c>
      <c r="J145" s="17">
        <f t="shared" si="3"/>
        <v>80</v>
      </c>
      <c r="K145" s="3">
        <v>5</v>
      </c>
      <c r="L145" s="1">
        <f t="shared" si="4"/>
        <v>0.66666666666666663</v>
      </c>
      <c r="M145" s="3" t="s">
        <v>168</v>
      </c>
      <c r="N145" s="18" t="s">
        <v>461</v>
      </c>
      <c r="O145" s="18" t="s">
        <v>239</v>
      </c>
      <c r="P145" s="18" t="s">
        <v>462</v>
      </c>
      <c r="Q145" s="19" t="s">
        <v>314</v>
      </c>
      <c r="R145" s="2">
        <v>11</v>
      </c>
    </row>
    <row r="146" spans="1:18" s="6" customFormat="1" x14ac:dyDescent="0.3">
      <c r="A146" s="4">
        <v>7</v>
      </c>
      <c r="B146" s="4" t="s">
        <v>163</v>
      </c>
      <c r="C146" s="4">
        <v>12</v>
      </c>
      <c r="D146" s="5">
        <v>14</v>
      </c>
      <c r="E146" s="5">
        <v>15</v>
      </c>
      <c r="F146" s="5">
        <v>10</v>
      </c>
      <c r="G146" s="5">
        <v>8</v>
      </c>
      <c r="H146" s="17">
        <f t="shared" si="2"/>
        <v>59</v>
      </c>
      <c r="I146" s="17">
        <v>21</v>
      </c>
      <c r="J146" s="17">
        <f t="shared" si="3"/>
        <v>80</v>
      </c>
      <c r="K146" s="3">
        <v>5</v>
      </c>
      <c r="L146" s="1">
        <f t="shared" si="4"/>
        <v>0.66666666666666663</v>
      </c>
      <c r="M146" s="3" t="s">
        <v>168</v>
      </c>
      <c r="N146" s="18" t="s">
        <v>471</v>
      </c>
      <c r="O146" s="18" t="s">
        <v>472</v>
      </c>
      <c r="P146" s="18" t="s">
        <v>473</v>
      </c>
      <c r="Q146" s="19" t="s">
        <v>183</v>
      </c>
      <c r="R146" s="2">
        <v>11</v>
      </c>
    </row>
    <row r="147" spans="1:18" s="6" customFormat="1" x14ac:dyDescent="0.3">
      <c r="A147" s="4">
        <v>8</v>
      </c>
      <c r="B147" s="4" t="s">
        <v>159</v>
      </c>
      <c r="C147" s="4">
        <v>14</v>
      </c>
      <c r="D147" s="5">
        <v>11</v>
      </c>
      <c r="E147" s="5">
        <v>14</v>
      </c>
      <c r="F147" s="5">
        <v>5</v>
      </c>
      <c r="G147" s="5">
        <v>5</v>
      </c>
      <c r="H147" s="17">
        <f t="shared" si="2"/>
        <v>49</v>
      </c>
      <c r="I147" s="17">
        <v>23</v>
      </c>
      <c r="J147" s="17">
        <f t="shared" si="3"/>
        <v>72</v>
      </c>
      <c r="K147" s="3">
        <v>6</v>
      </c>
      <c r="L147" s="1">
        <f t="shared" si="4"/>
        <v>0.6</v>
      </c>
      <c r="M147" s="3" t="s">
        <v>168</v>
      </c>
      <c r="N147" s="18" t="s">
        <v>466</v>
      </c>
      <c r="O147" s="18" t="s">
        <v>467</v>
      </c>
      <c r="P147" s="18" t="s">
        <v>235</v>
      </c>
      <c r="Q147" s="19" t="s">
        <v>196</v>
      </c>
      <c r="R147" s="2">
        <v>11</v>
      </c>
    </row>
    <row r="148" spans="1:18" s="6" customFormat="1" x14ac:dyDescent="0.3">
      <c r="A148" s="4">
        <v>9</v>
      </c>
      <c r="B148" s="4" t="s">
        <v>160</v>
      </c>
      <c r="C148" s="4">
        <v>12</v>
      </c>
      <c r="D148" s="5">
        <v>7</v>
      </c>
      <c r="E148" s="5">
        <v>8</v>
      </c>
      <c r="F148" s="5">
        <v>5</v>
      </c>
      <c r="G148" s="5">
        <v>14</v>
      </c>
      <c r="H148" s="17">
        <f t="shared" si="2"/>
        <v>46</v>
      </c>
      <c r="I148" s="17">
        <v>15</v>
      </c>
      <c r="J148" s="17">
        <f t="shared" si="3"/>
        <v>61</v>
      </c>
      <c r="K148" s="3">
        <v>7</v>
      </c>
      <c r="L148" s="1">
        <f t="shared" si="4"/>
        <v>0.5083333333333333</v>
      </c>
      <c r="M148" s="3" t="s">
        <v>168</v>
      </c>
      <c r="N148" s="41" t="s">
        <v>468</v>
      </c>
      <c r="O148" s="42" t="s">
        <v>347</v>
      </c>
      <c r="P148" s="41" t="s">
        <v>469</v>
      </c>
      <c r="Q148" s="43" t="s">
        <v>355</v>
      </c>
      <c r="R148" s="2">
        <v>11</v>
      </c>
    </row>
    <row r="149" spans="1:18" s="6" customFormat="1" x14ac:dyDescent="0.3">
      <c r="A149" s="4">
        <v>10</v>
      </c>
      <c r="B149" s="4" t="s">
        <v>161</v>
      </c>
      <c r="C149" s="4">
        <v>11</v>
      </c>
      <c r="D149" s="5">
        <v>10</v>
      </c>
      <c r="E149" s="5">
        <v>8</v>
      </c>
      <c r="F149" s="5">
        <v>6</v>
      </c>
      <c r="G149" s="5">
        <v>9</v>
      </c>
      <c r="H149" s="17">
        <f t="shared" si="2"/>
        <v>44</v>
      </c>
      <c r="I149" s="17">
        <v>15</v>
      </c>
      <c r="J149" s="17">
        <f t="shared" si="3"/>
        <v>59</v>
      </c>
      <c r="K149" s="3">
        <v>8</v>
      </c>
      <c r="L149" s="1">
        <f t="shared" si="4"/>
        <v>0.49166666666666664</v>
      </c>
      <c r="M149" s="3" t="s">
        <v>168</v>
      </c>
      <c r="N149" s="18" t="s">
        <v>470</v>
      </c>
      <c r="O149" s="41" t="s">
        <v>281</v>
      </c>
      <c r="P149" s="41" t="s">
        <v>235</v>
      </c>
      <c r="Q149" s="43" t="s">
        <v>193</v>
      </c>
      <c r="R149" s="2">
        <v>11</v>
      </c>
    </row>
    <row r="150" spans="1:18" s="6" customFormat="1" x14ac:dyDescent="0.3">
      <c r="A150" s="4">
        <v>11</v>
      </c>
      <c r="B150" s="4" t="s">
        <v>162</v>
      </c>
      <c r="C150" s="4">
        <v>12</v>
      </c>
      <c r="D150" s="5">
        <v>6</v>
      </c>
      <c r="E150" s="5">
        <v>10</v>
      </c>
      <c r="F150" s="5">
        <v>7</v>
      </c>
      <c r="G150" s="5">
        <v>0</v>
      </c>
      <c r="H150" s="17">
        <f t="shared" si="2"/>
        <v>35</v>
      </c>
      <c r="I150" s="17">
        <v>11</v>
      </c>
      <c r="J150" s="17">
        <f t="shared" si="3"/>
        <v>46</v>
      </c>
      <c r="K150" s="3">
        <v>9</v>
      </c>
      <c r="L150" s="1">
        <f t="shared" si="4"/>
        <v>0.38333333333333336</v>
      </c>
      <c r="M150" s="3" t="s">
        <v>168</v>
      </c>
      <c r="N150" s="18" t="s">
        <v>268</v>
      </c>
      <c r="O150" s="18" t="s">
        <v>335</v>
      </c>
      <c r="P150" s="18" t="s">
        <v>270</v>
      </c>
      <c r="Q150" s="19" t="s">
        <v>172</v>
      </c>
      <c r="R150" s="2">
        <v>11</v>
      </c>
    </row>
    <row r="151" spans="1:18" s="6" customFormat="1" x14ac:dyDescent="0.3">
      <c r="A151" s="4">
        <v>12</v>
      </c>
      <c r="B151" s="4" t="s">
        <v>154</v>
      </c>
      <c r="C151" s="4">
        <v>9</v>
      </c>
      <c r="D151" s="4">
        <v>8</v>
      </c>
      <c r="E151" s="4">
        <v>8</v>
      </c>
      <c r="F151" s="4">
        <v>6</v>
      </c>
      <c r="G151" s="4">
        <v>4</v>
      </c>
      <c r="H151" s="17">
        <f t="shared" si="2"/>
        <v>35</v>
      </c>
      <c r="I151" s="17">
        <v>10</v>
      </c>
      <c r="J151" s="17">
        <f t="shared" si="3"/>
        <v>45</v>
      </c>
      <c r="K151" s="3">
        <v>10</v>
      </c>
      <c r="L151" s="1">
        <f t="shared" si="4"/>
        <v>0.375</v>
      </c>
      <c r="M151" s="3" t="s">
        <v>168</v>
      </c>
      <c r="N151" s="18" t="s">
        <v>457</v>
      </c>
      <c r="O151" s="18" t="s">
        <v>201</v>
      </c>
      <c r="P151" s="18" t="s">
        <v>458</v>
      </c>
      <c r="Q151" s="19" t="s">
        <v>172</v>
      </c>
      <c r="R151" s="2">
        <v>11</v>
      </c>
    </row>
    <row r="1048545" spans="1:25" s="9" customFormat="1" x14ac:dyDescent="0.3">
      <c r="A1048545" s="13"/>
      <c r="B1048545" s="13"/>
      <c r="C1048545" s="13"/>
      <c r="D1048545" s="13"/>
      <c r="E1048545" s="13"/>
      <c r="F1048545" s="13"/>
      <c r="G1048545" s="13"/>
      <c r="H1048545" s="13">
        <f>SUM(H152:H1048544)</f>
        <v>0</v>
      </c>
      <c r="I1048545" s="13"/>
      <c r="J1048545" s="13"/>
      <c r="L1048545" s="15"/>
      <c r="N1048545" s="16"/>
      <c r="O1048545" s="16"/>
      <c r="P1048545" s="16"/>
      <c r="Q1048545" s="16"/>
      <c r="R1048545" s="14"/>
      <c r="S1048545" s="16"/>
      <c r="T1048545" s="16"/>
      <c r="U1048545" s="16"/>
      <c r="V1048545" s="16"/>
      <c r="W1048545" s="16"/>
      <c r="X1048545" s="16"/>
      <c r="Y1048545" s="16"/>
    </row>
  </sheetData>
  <sheetProtection password="C0DB" sheet="1" objects="1" scenarios="1" sort="0" autoFilter="0"/>
  <autoFilter ref="A5:FX5"/>
  <sortState ref="A6:Y17">
    <sortCondition descending="1" ref="J6:J17"/>
    <sortCondition ref="N6:N17"/>
    <sortCondition ref="O6:O17"/>
    <sortCondition ref="P6:P17"/>
  </sortState>
  <mergeCells count="14">
    <mergeCell ref="A4:A5"/>
    <mergeCell ref="B4:B5"/>
    <mergeCell ref="R4:R5"/>
    <mergeCell ref="C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9" scale="44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2020-07-16T12:29:21Z</dcterms:modified>
</cp:coreProperties>
</file>