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989" activeTab="0"/>
  </bookViews>
  <sheets>
    <sheet name="КД и ДПТ" sheetId="1" r:id="rId1"/>
  </sheets>
  <definedNames>
    <definedName name="_xlnm._FilterDatabase" localSheetId="0" hidden="1">'КД и ДПТ'!$A$5:$N$89</definedName>
  </definedNames>
  <calcPr fullCalcOnLoad="1"/>
</workbook>
</file>

<file path=xl/sharedStrings.xml><?xml version="1.0" encoding="utf-8"?>
<sst xmlns="http://schemas.openxmlformats.org/spreadsheetml/2006/main" count="493" uniqueCount="278">
  <si>
    <t>МУНИЦИПАЛЬНЫЙ ЭТАП ВСЕРОССИЙСКОЙ ОЛИМПИАДЫ ШКОЛЬНИКОВ</t>
  </si>
  <si>
    <t>ИТОГОВЫЙ ПРОТОКОЛ ЗАСЕДАНИЯ ЖЮРИ</t>
  </si>
  <si>
    <t>№ п/п</t>
  </si>
  <si>
    <t>Оценка выполненного проекта</t>
  </si>
  <si>
    <t>Тестовая часть</t>
  </si>
  <si>
    <t>Практическая часть</t>
  </si>
  <si>
    <t>Общее количество баллов</t>
  </si>
  <si>
    <t>Место</t>
  </si>
  <si>
    <r>
      <rPr>
        <sz val="11"/>
        <rFont val="Times New Roman"/>
        <family val="1"/>
      </rPr>
      <t>Ф.И.О. участника олимпиады</t>
    </r>
    <r>
      <rPr>
        <vertAlign val="superscript"/>
        <sz val="11"/>
        <rFont val="Times New Roman"/>
        <family val="1"/>
      </rPr>
      <t>*</t>
    </r>
  </si>
  <si>
    <t>ОУ</t>
  </si>
  <si>
    <t>Председатель жюри ___________________ / _______________________</t>
  </si>
  <si>
    <t xml:space="preserve">Члены жюри ______________ / _____________________      </t>
  </si>
  <si>
    <t xml:space="preserve">                       ______________ / _____________________     </t>
  </si>
  <si>
    <t xml:space="preserve">                      ______________ / _____________________      </t>
  </si>
  <si>
    <t xml:space="preserve">                       ______________ / _____________________                                                        Дата « ____» _________________ 20 ___ г.</t>
  </si>
  <si>
    <r>
      <rPr>
        <vertAlign val="superscript"/>
        <sz val="14"/>
        <rFont val="Times New Roman"/>
        <family val="1"/>
      </rPr>
      <t xml:space="preserve">* </t>
    </r>
    <r>
      <rPr>
        <sz val="11"/>
        <rFont val="Times New Roman"/>
        <family val="1"/>
      </rPr>
      <t xml:space="preserve">- заполняется   после расшифровки работ   </t>
    </r>
  </si>
  <si>
    <t>Тд-1006</t>
  </si>
  <si>
    <t>Тд-1103</t>
  </si>
  <si>
    <t>Тд-1009</t>
  </si>
  <si>
    <t>Тд-1102</t>
  </si>
  <si>
    <t>Тд-1010</t>
  </si>
  <si>
    <t>Тд-1003</t>
  </si>
  <si>
    <t>Тд-1001</t>
  </si>
  <si>
    <t>Тд-1005</t>
  </si>
  <si>
    <t>Тд-1002</t>
  </si>
  <si>
    <t>Тд-1004</t>
  </si>
  <si>
    <t>Тд-1105</t>
  </si>
  <si>
    <t>Тд-1104</t>
  </si>
  <si>
    <t>Тд-1008</t>
  </si>
  <si>
    <t>Тд-1101</t>
  </si>
  <si>
    <t>Тд-1007</t>
  </si>
  <si>
    <t>Тд-805</t>
  </si>
  <si>
    <t>Тд-806</t>
  </si>
  <si>
    <t>Тд-803</t>
  </si>
  <si>
    <t>Тд-808</t>
  </si>
  <si>
    <t>Тд-810</t>
  </si>
  <si>
    <t>Тд-804</t>
  </si>
  <si>
    <t>Тд-807</t>
  </si>
  <si>
    <t>Тд-812</t>
  </si>
  <si>
    <t>Тд-809</t>
  </si>
  <si>
    <t>Тд-811</t>
  </si>
  <si>
    <t>Тд-802</t>
  </si>
  <si>
    <t>Тд-801</t>
  </si>
  <si>
    <t>Тд-820</t>
  </si>
  <si>
    <t>Тд-819</t>
  </si>
  <si>
    <t>Тд-817</t>
  </si>
  <si>
    <t>Тд-818</t>
  </si>
  <si>
    <t>Тд-816</t>
  </si>
  <si>
    <t>Тд-815</t>
  </si>
  <si>
    <t>Тд-822</t>
  </si>
  <si>
    <t>Тд-821</t>
  </si>
  <si>
    <t>Тд-823</t>
  </si>
  <si>
    <t>Тд-824</t>
  </si>
  <si>
    <t>Тд-814</t>
  </si>
  <si>
    <t>Тд-813</t>
  </si>
  <si>
    <t>Тд-910</t>
  </si>
  <si>
    <t>Тд-913</t>
  </si>
  <si>
    <t>Тд-916</t>
  </si>
  <si>
    <t>Тд-903</t>
  </si>
  <si>
    <t>Тд-907</t>
  </si>
  <si>
    <t>Тд-917</t>
  </si>
  <si>
    <t>Тд-906</t>
  </si>
  <si>
    <t>Тд-912</t>
  </si>
  <si>
    <t>Тд-908</t>
  </si>
  <si>
    <t>Тд-909</t>
  </si>
  <si>
    <t>Тд-902</t>
  </si>
  <si>
    <t>Тд-904</t>
  </si>
  <si>
    <t>Тд-901</t>
  </si>
  <si>
    <t>Тд-914</t>
  </si>
  <si>
    <t>Тд-905</t>
  </si>
  <si>
    <t>Тд-915</t>
  </si>
  <si>
    <t>Тд-911</t>
  </si>
  <si>
    <t>Тд-713</t>
  </si>
  <si>
    <t>Тд-719</t>
  </si>
  <si>
    <t>Тд-705</t>
  </si>
  <si>
    <t>Тд-720</t>
  </si>
  <si>
    <t>Тд-716</t>
  </si>
  <si>
    <t>Тд-714</t>
  </si>
  <si>
    <t>Тд-718</t>
  </si>
  <si>
    <t>Тд-712</t>
  </si>
  <si>
    <t>Тд-709</t>
  </si>
  <si>
    <t>Тд-711</t>
  </si>
  <si>
    <t>Тд-704</t>
  </si>
  <si>
    <t>Тд-707</t>
  </si>
  <si>
    <t>Тд-710</t>
  </si>
  <si>
    <t>Тд-721</t>
  </si>
  <si>
    <t>Тд-717</t>
  </si>
  <si>
    <t>Тд-703</t>
  </si>
  <si>
    <t>Тд-701</t>
  </si>
  <si>
    <t>Тд-722</t>
  </si>
  <si>
    <t>Тд-702</t>
  </si>
  <si>
    <t>Тд-715</t>
  </si>
  <si>
    <t>Тд-708</t>
  </si>
  <si>
    <t>Тд-706</t>
  </si>
  <si>
    <t>Класс</t>
  </si>
  <si>
    <t>Якупова</t>
  </si>
  <si>
    <t>Виктория</t>
  </si>
  <si>
    <t>Евгеньевна</t>
  </si>
  <si>
    <t>Ацапкина</t>
  </si>
  <si>
    <t>Наталья</t>
  </si>
  <si>
    <t>Дмитриевна</t>
  </si>
  <si>
    <t>Бульсе</t>
  </si>
  <si>
    <t>Екатерина</t>
  </si>
  <si>
    <t>Тинькова</t>
  </si>
  <si>
    <t>Мария</t>
  </si>
  <si>
    <t>Александровна</t>
  </si>
  <si>
    <t>Едемская</t>
  </si>
  <si>
    <t>Сергеевна</t>
  </si>
  <si>
    <t>Тулунина</t>
  </si>
  <si>
    <t>Полина</t>
  </si>
  <si>
    <t>Яценко</t>
  </si>
  <si>
    <t>Анастасия</t>
  </si>
  <si>
    <t>Ивановна</t>
  </si>
  <si>
    <t>Тураева</t>
  </si>
  <si>
    <t>Тамара</t>
  </si>
  <si>
    <t>Викторовна</t>
  </si>
  <si>
    <t>Жукова</t>
  </si>
  <si>
    <t>Владимировна</t>
  </si>
  <si>
    <t>Дубенская</t>
  </si>
  <si>
    <t>Дарья</t>
  </si>
  <si>
    <t>Константиновна</t>
  </si>
  <si>
    <t>Камнева</t>
  </si>
  <si>
    <t>Елизавета</t>
  </si>
  <si>
    <t>Диева</t>
  </si>
  <si>
    <t>Арина</t>
  </si>
  <si>
    <t>Курдаченкова</t>
  </si>
  <si>
    <t>Андреевна</t>
  </si>
  <si>
    <t>Еропкина</t>
  </si>
  <si>
    <t>Меренкова</t>
  </si>
  <si>
    <t>Вера</t>
  </si>
  <si>
    <t>Анатольевна</t>
  </si>
  <si>
    <t>Тарасова</t>
  </si>
  <si>
    <t>Ксения</t>
  </si>
  <si>
    <t>Бондаренко</t>
  </si>
  <si>
    <t>Ковальчук</t>
  </si>
  <si>
    <t>Ирина</t>
  </si>
  <si>
    <t>Самвеловна</t>
  </si>
  <si>
    <t>Самохина</t>
  </si>
  <si>
    <t>Крюкова</t>
  </si>
  <si>
    <t>Смирнова</t>
  </si>
  <si>
    <t>Анна</t>
  </si>
  <si>
    <t>Гребенюк</t>
  </si>
  <si>
    <t>Александра</t>
  </si>
  <si>
    <t>Игоревна</t>
  </si>
  <si>
    <t>Щелкунова</t>
  </si>
  <si>
    <t>Гапоненко</t>
  </si>
  <si>
    <t>Васильевна</t>
  </si>
  <si>
    <t>Керученко</t>
  </si>
  <si>
    <t>Маргарита</t>
  </si>
  <si>
    <t>Косс</t>
  </si>
  <si>
    <t>Людмила</t>
  </si>
  <si>
    <t>Сабирова</t>
  </si>
  <si>
    <t>Лысенко</t>
  </si>
  <si>
    <t>София</t>
  </si>
  <si>
    <t>Галахова</t>
  </si>
  <si>
    <t>Старикова</t>
  </si>
  <si>
    <t>Максимовна</t>
  </si>
  <si>
    <t>Свиридова</t>
  </si>
  <si>
    <t>Олеся</t>
  </si>
  <si>
    <t>Антипенко</t>
  </si>
  <si>
    <t>Алина</t>
  </si>
  <si>
    <t>Николаевна</t>
  </si>
  <si>
    <t>Кохан</t>
  </si>
  <si>
    <t>Елена</t>
  </si>
  <si>
    <t>Вармаховская</t>
  </si>
  <si>
    <t>Волкова</t>
  </si>
  <si>
    <t>Ольга</t>
  </si>
  <si>
    <t>Сатибалдиева</t>
  </si>
  <si>
    <t>Мохирахон</t>
  </si>
  <si>
    <t>Ойбековна</t>
  </si>
  <si>
    <t>Горохова</t>
  </si>
  <si>
    <t>Вероника</t>
  </si>
  <si>
    <t>Карпова</t>
  </si>
  <si>
    <t>Лилия</t>
  </si>
  <si>
    <t>Балякина</t>
  </si>
  <si>
    <t>Мусатова</t>
  </si>
  <si>
    <t>Варвара</t>
  </si>
  <si>
    <t>Долгачёва</t>
  </si>
  <si>
    <t>Марина</t>
  </si>
  <si>
    <t>Павловна</t>
  </si>
  <si>
    <t>Душейнова</t>
  </si>
  <si>
    <t>Грейс</t>
  </si>
  <si>
    <t>Айбековна</t>
  </si>
  <si>
    <t>Любимова</t>
  </si>
  <si>
    <t>Алексеевна</t>
  </si>
  <si>
    <t>Байткмирова</t>
  </si>
  <si>
    <t>Яна</t>
  </si>
  <si>
    <t>Адилова</t>
  </si>
  <si>
    <t>Анваровна</t>
  </si>
  <si>
    <t>Шикняева</t>
  </si>
  <si>
    <t>Тарасенко</t>
  </si>
  <si>
    <t>Алёна</t>
  </si>
  <si>
    <t>Лигер</t>
  </si>
  <si>
    <t>Ева</t>
  </si>
  <si>
    <t>Олеговна</t>
  </si>
  <si>
    <t>Николаенко</t>
  </si>
  <si>
    <t>Анжелика</t>
  </si>
  <si>
    <t>Хватова</t>
  </si>
  <si>
    <t>Колобова</t>
  </si>
  <si>
    <t>Щеголева</t>
  </si>
  <si>
    <t>Некрасова</t>
  </si>
  <si>
    <t>Кристина</t>
  </si>
  <si>
    <t>Вячеславовна</t>
  </si>
  <si>
    <t>Петровская</t>
  </si>
  <si>
    <t>Моника</t>
  </si>
  <si>
    <t>Альбертовна</t>
  </si>
  <si>
    <t>Кондратьева</t>
  </si>
  <si>
    <t>Юлия</t>
  </si>
  <si>
    <t>Пушкина</t>
  </si>
  <si>
    <t>Надежда</t>
  </si>
  <si>
    <t>Калинина</t>
  </si>
  <si>
    <t>Облог</t>
  </si>
  <si>
    <t>Юрьевна</t>
  </si>
  <si>
    <t>Долыняк</t>
  </si>
  <si>
    <t>Никитична</t>
  </si>
  <si>
    <t>Степанова</t>
  </si>
  <si>
    <t>Валерия</t>
  </si>
  <si>
    <t>Шепелина-Уманская</t>
  </si>
  <si>
    <t>Ярославна</t>
  </si>
  <si>
    <t>Ромадина</t>
  </si>
  <si>
    <t>Михайловна</t>
  </si>
  <si>
    <t>Волошина</t>
  </si>
  <si>
    <t>Ситникова</t>
  </si>
  <si>
    <t>Косинская</t>
  </si>
  <si>
    <t>Мищенко</t>
  </si>
  <si>
    <t>Лариса</t>
  </si>
  <si>
    <t>Серпачёва</t>
  </si>
  <si>
    <t>Щербина</t>
  </si>
  <si>
    <t>Вадимовна</t>
  </si>
  <si>
    <t>Чернявская</t>
  </si>
  <si>
    <t>Рекк</t>
  </si>
  <si>
    <t>Карецкая</t>
  </si>
  <si>
    <t>Германюкс</t>
  </si>
  <si>
    <t>Витальевна</t>
  </si>
  <si>
    <t>Исаева</t>
  </si>
  <si>
    <t>Слукина</t>
  </si>
  <si>
    <t>Антоновна</t>
  </si>
  <si>
    <t>Рыбачек</t>
  </si>
  <si>
    <t>Сенюкович</t>
  </si>
  <si>
    <t>Сергеева</t>
  </si>
  <si>
    <t>Софья</t>
  </si>
  <si>
    <t>% выполнения задания</t>
  </si>
  <si>
    <t>статус</t>
  </si>
  <si>
    <t>победитель</t>
  </si>
  <si>
    <t>призер</t>
  </si>
  <si>
    <t>участник</t>
  </si>
  <si>
    <t>шифр</t>
  </si>
  <si>
    <t>МАОУ СОШ № 33</t>
  </si>
  <si>
    <t>МАОУ лицей № 23</t>
  </si>
  <si>
    <t>МАОУ СОШ № 31</t>
  </si>
  <si>
    <t>МАОУ СОШ № 56</t>
  </si>
  <si>
    <t>МАОУ гимназия № 40 им. Ю.А. Гагарина</t>
  </si>
  <si>
    <t>МАОУ лицей № 18</t>
  </si>
  <si>
    <t>МАОУ СОШ № 29</t>
  </si>
  <si>
    <t>МАОУ СОШ № 14</t>
  </si>
  <si>
    <t>МАОУ гимназия № 22</t>
  </si>
  <si>
    <t>МАОУ гимназия № 1</t>
  </si>
  <si>
    <t>МАОУ гимназия № 32</t>
  </si>
  <si>
    <t>МАОУ лицей № 17</t>
  </si>
  <si>
    <t>МАОУ лицей 35 им. Буткова В.В.</t>
  </si>
  <si>
    <t>МАОУ СОШ № 11</t>
  </si>
  <si>
    <t>МАОУ СОШ № 12</t>
  </si>
  <si>
    <t>МАОУ СОШ № 19</t>
  </si>
  <si>
    <t>МАОУ СОШ № 2</t>
  </si>
  <si>
    <t>МАОУ СОШ № 24</t>
  </si>
  <si>
    <t>МАОУ СОШ № 26</t>
  </si>
  <si>
    <t>МАОУ СОШ № 38</t>
  </si>
  <si>
    <t>МАОУ СОШ № 4</t>
  </si>
  <si>
    <t>МАОУ СОШ № 43</t>
  </si>
  <si>
    <t>МАОУ СОШ № 46</t>
  </si>
  <si>
    <t>МАОУ СОШ № 47</t>
  </si>
  <si>
    <t>МАОУ СОШ № 48</t>
  </si>
  <si>
    <t>МАОУ СОШ № 57</t>
  </si>
  <si>
    <t>МАОУ СОШ № 6</t>
  </si>
  <si>
    <t>МАОУ СОШ № 7</t>
  </si>
  <si>
    <t>МАОУ СОШ № 8</t>
  </si>
  <si>
    <t>Технология (Культура дома и декоративно-прикладное творчество)</t>
  </si>
  <si>
    <t>2019-2020 учебный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</si>
</sst>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2"/>
    </font>
    <font>
      <vertAlign val="superscript"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8" borderId="0" xfId="0" applyFont="1" applyFill="1" applyAlignment="1">
      <alignment/>
    </xf>
    <xf numFmtId="0" fontId="6" fillId="10" borderId="0" xfId="0" applyFont="1" applyFill="1" applyAlignment="1">
      <alignment/>
    </xf>
    <xf numFmtId="0" fontId="6" fillId="7" borderId="0" xfId="0" applyFont="1" applyFill="1" applyAlignment="1">
      <alignment/>
    </xf>
    <xf numFmtId="0" fontId="6" fillId="11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 indent="1"/>
    </xf>
    <xf numFmtId="0" fontId="6" fillId="0" borderId="11" xfId="0" applyFont="1" applyFill="1" applyBorder="1" applyAlignment="1">
      <alignment vertical="top" wrapText="1"/>
    </xf>
    <xf numFmtId="10" fontId="6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6" fillId="13" borderId="11" xfId="0" applyFont="1" applyFill="1" applyBorder="1" applyAlignment="1">
      <alignment horizontal="left" vertical="top" wrapText="1" indent="1"/>
    </xf>
    <xf numFmtId="0" fontId="6" fillId="13" borderId="11" xfId="0" applyFont="1" applyFill="1" applyBorder="1" applyAlignment="1">
      <alignment horizontal="center" vertical="top" wrapText="1"/>
    </xf>
    <xf numFmtId="0" fontId="6" fillId="13" borderId="14" xfId="0" applyFont="1" applyFill="1" applyBorder="1" applyAlignment="1">
      <alignment horizontal="center" vertical="top" wrapText="1"/>
    </xf>
    <xf numFmtId="10" fontId="6" fillId="13" borderId="12" xfId="0" applyNumberFormat="1" applyFont="1" applyFill="1" applyBorder="1" applyAlignment="1">
      <alignment horizontal="center" vertical="top" wrapText="1"/>
    </xf>
    <xf numFmtId="0" fontId="6" fillId="13" borderId="11" xfId="0" applyFont="1" applyFill="1" applyBorder="1" applyAlignment="1">
      <alignment vertical="top" wrapText="1"/>
    </xf>
    <xf numFmtId="0" fontId="6" fillId="13" borderId="10" xfId="0" applyFont="1" applyFill="1" applyBorder="1" applyAlignment="1">
      <alignment vertical="top" wrapText="1"/>
    </xf>
    <xf numFmtId="0" fontId="6" fillId="13" borderId="10" xfId="0" applyFont="1" applyFill="1" applyBorder="1" applyAlignment="1">
      <alignment/>
    </xf>
    <xf numFmtId="0" fontId="6" fillId="13" borderId="13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7.140625" style="7" customWidth="1"/>
    <col min="2" max="2" width="12.8515625" style="7" customWidth="1"/>
    <col min="3" max="3" width="13.140625" style="18" customWidth="1"/>
    <col min="4" max="4" width="9.421875" style="18" customWidth="1"/>
    <col min="5" max="5" width="13.7109375" style="18" customWidth="1"/>
    <col min="6" max="6" width="11.57421875" style="18" customWidth="1"/>
    <col min="7" max="7" width="7.28125" style="18" customWidth="1"/>
    <col min="8" max="8" width="11.57421875" style="18" customWidth="1"/>
    <col min="9" max="9" width="14.421875" style="7" customWidth="1"/>
    <col min="10" max="10" width="18.421875" style="7" customWidth="1"/>
    <col min="11" max="11" width="17.140625" style="7" customWidth="1"/>
    <col min="12" max="12" width="21.57421875" style="7" customWidth="1"/>
    <col min="13" max="13" width="49.8515625" style="7" customWidth="1"/>
    <col min="14" max="14" width="8.421875" style="18" customWidth="1"/>
    <col min="15" max="81" width="9.140625" style="7" customWidth="1"/>
  </cols>
  <sheetData>
    <row r="1" spans="1:11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3:11" ht="15.75">
      <c r="C3" s="34" t="s">
        <v>276</v>
      </c>
      <c r="D3" s="21"/>
      <c r="E3" s="21"/>
      <c r="F3" s="21"/>
      <c r="G3" s="21"/>
      <c r="H3" s="21"/>
      <c r="I3" s="8"/>
      <c r="J3" s="8"/>
      <c r="K3" s="8"/>
    </row>
    <row r="4" ht="12.75">
      <c r="E4" s="37" t="s">
        <v>277</v>
      </c>
    </row>
    <row r="5" spans="1:81" s="1" customFormat="1" ht="75.75" customHeight="1">
      <c r="A5" s="9" t="s">
        <v>2</v>
      </c>
      <c r="B5" s="10" t="s">
        <v>246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241</v>
      </c>
      <c r="I5" s="10" t="s">
        <v>242</v>
      </c>
      <c r="J5" s="10" t="s">
        <v>8</v>
      </c>
      <c r="K5" s="10"/>
      <c r="L5" s="9"/>
      <c r="M5" s="9" t="s">
        <v>9</v>
      </c>
      <c r="N5" s="19" t="s">
        <v>94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</row>
    <row r="6" spans="1:81" s="2" customFormat="1" ht="17.25" customHeight="1">
      <c r="A6" s="25">
        <v>1</v>
      </c>
      <c r="B6" s="25" t="s">
        <v>81</v>
      </c>
      <c r="C6" s="26">
        <v>49.3</v>
      </c>
      <c r="D6" s="26">
        <v>10</v>
      </c>
      <c r="E6" s="26">
        <v>18</v>
      </c>
      <c r="F6" s="27">
        <f aca="true" t="shared" si="0" ref="F6:F37">SUM(C6:E6)</f>
        <v>77.3</v>
      </c>
      <c r="G6" s="26">
        <v>1</v>
      </c>
      <c r="H6" s="28">
        <f aca="true" t="shared" si="1" ref="H6:H27">F6/95</f>
        <v>0.8136842105263158</v>
      </c>
      <c r="I6" s="29" t="s">
        <v>243</v>
      </c>
      <c r="J6" s="29" t="s">
        <v>95</v>
      </c>
      <c r="K6" s="29" t="s">
        <v>96</v>
      </c>
      <c r="L6" s="30" t="s">
        <v>97</v>
      </c>
      <c r="M6" s="31" t="s">
        <v>247</v>
      </c>
      <c r="N6" s="32">
        <v>7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</row>
    <row r="7" spans="1:64" s="2" customFormat="1" ht="17.25" customHeight="1">
      <c r="A7" s="25">
        <v>2</v>
      </c>
      <c r="B7" s="25" t="s">
        <v>83</v>
      </c>
      <c r="C7" s="26">
        <v>40.6</v>
      </c>
      <c r="D7" s="26">
        <v>14</v>
      </c>
      <c r="E7" s="26">
        <v>18</v>
      </c>
      <c r="F7" s="27">
        <f t="shared" si="0"/>
        <v>72.6</v>
      </c>
      <c r="G7" s="26">
        <v>2</v>
      </c>
      <c r="H7" s="28">
        <f t="shared" si="1"/>
        <v>0.7642105263157895</v>
      </c>
      <c r="I7" s="29" t="s">
        <v>244</v>
      </c>
      <c r="J7" s="29" t="s">
        <v>98</v>
      </c>
      <c r="K7" s="29" t="s">
        <v>99</v>
      </c>
      <c r="L7" s="30" t="s">
        <v>100</v>
      </c>
      <c r="M7" s="31" t="s">
        <v>248</v>
      </c>
      <c r="N7" s="32">
        <v>7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</row>
    <row r="8" spans="1:64" s="2" customFormat="1" ht="17.25" customHeight="1">
      <c r="A8" s="25">
        <v>3</v>
      </c>
      <c r="B8" s="25" t="s">
        <v>80</v>
      </c>
      <c r="C8" s="26">
        <v>48.3</v>
      </c>
      <c r="D8" s="26">
        <v>10</v>
      </c>
      <c r="E8" s="26">
        <v>11</v>
      </c>
      <c r="F8" s="27">
        <f t="shared" si="0"/>
        <v>69.3</v>
      </c>
      <c r="G8" s="26">
        <v>3</v>
      </c>
      <c r="H8" s="28">
        <f t="shared" si="1"/>
        <v>0.7294736842105263</v>
      </c>
      <c r="I8" s="29" t="s">
        <v>244</v>
      </c>
      <c r="J8" s="29" t="s">
        <v>103</v>
      </c>
      <c r="K8" s="29" t="s">
        <v>104</v>
      </c>
      <c r="L8" s="30" t="s">
        <v>105</v>
      </c>
      <c r="M8" s="31" t="s">
        <v>249</v>
      </c>
      <c r="N8" s="32">
        <v>7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</row>
    <row r="9" spans="1:64" s="2" customFormat="1" ht="17.25" customHeight="1">
      <c r="A9" s="25">
        <v>4</v>
      </c>
      <c r="B9" s="25" t="s">
        <v>85</v>
      </c>
      <c r="C9" s="26">
        <v>43.7</v>
      </c>
      <c r="D9" s="26">
        <v>10</v>
      </c>
      <c r="E9" s="26">
        <v>15</v>
      </c>
      <c r="F9" s="27">
        <f t="shared" si="0"/>
        <v>68.7</v>
      </c>
      <c r="G9" s="26">
        <v>4</v>
      </c>
      <c r="H9" s="28">
        <f t="shared" si="1"/>
        <v>0.7231578947368421</v>
      </c>
      <c r="I9" s="29" t="s">
        <v>244</v>
      </c>
      <c r="J9" s="29" t="s">
        <v>101</v>
      </c>
      <c r="K9" s="29" t="s">
        <v>102</v>
      </c>
      <c r="L9" s="30" t="s">
        <v>100</v>
      </c>
      <c r="M9" s="31" t="s">
        <v>250</v>
      </c>
      <c r="N9" s="32">
        <v>7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</row>
    <row r="10" spans="1:64" s="2" customFormat="1" ht="17.25" customHeight="1">
      <c r="A10" s="25">
        <v>5</v>
      </c>
      <c r="B10" s="25" t="s">
        <v>73</v>
      </c>
      <c r="C10" s="26">
        <v>46.3</v>
      </c>
      <c r="D10" s="26">
        <v>10</v>
      </c>
      <c r="E10" s="26">
        <v>11</v>
      </c>
      <c r="F10" s="27">
        <f t="shared" si="0"/>
        <v>67.3</v>
      </c>
      <c r="G10" s="26">
        <v>5</v>
      </c>
      <c r="H10" s="28">
        <f t="shared" si="1"/>
        <v>0.708421052631579</v>
      </c>
      <c r="I10" s="29" t="s">
        <v>244</v>
      </c>
      <c r="J10" s="29" t="s">
        <v>106</v>
      </c>
      <c r="K10" s="29" t="s">
        <v>96</v>
      </c>
      <c r="L10" s="30" t="s">
        <v>107</v>
      </c>
      <c r="M10" s="31" t="s">
        <v>251</v>
      </c>
      <c r="N10" s="32">
        <v>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</row>
    <row r="11" spans="1:64" s="2" customFormat="1" ht="17.25" customHeight="1">
      <c r="A11" s="25">
        <v>6</v>
      </c>
      <c r="B11" s="25" t="s">
        <v>76</v>
      </c>
      <c r="C11" s="26">
        <v>42.3</v>
      </c>
      <c r="D11" s="26">
        <v>10</v>
      </c>
      <c r="E11" s="26">
        <v>13</v>
      </c>
      <c r="F11" s="27">
        <f t="shared" si="0"/>
        <v>65.3</v>
      </c>
      <c r="G11" s="26">
        <v>6</v>
      </c>
      <c r="H11" s="28">
        <f t="shared" si="1"/>
        <v>0.6873684210526315</v>
      </c>
      <c r="I11" s="29" t="s">
        <v>244</v>
      </c>
      <c r="J11" s="29" t="s">
        <v>108</v>
      </c>
      <c r="K11" s="29" t="s">
        <v>109</v>
      </c>
      <c r="L11" s="30" t="s">
        <v>105</v>
      </c>
      <c r="M11" s="31" t="s">
        <v>252</v>
      </c>
      <c r="N11" s="32">
        <v>7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s="2" customFormat="1" ht="17.25" customHeight="1">
      <c r="A12" s="25">
        <v>7</v>
      </c>
      <c r="B12" s="25" t="s">
        <v>79</v>
      </c>
      <c r="C12" s="26">
        <v>43.6</v>
      </c>
      <c r="D12" s="26">
        <v>8</v>
      </c>
      <c r="E12" s="26">
        <v>12</v>
      </c>
      <c r="F12" s="27">
        <f t="shared" si="0"/>
        <v>63.6</v>
      </c>
      <c r="G12" s="26">
        <v>7</v>
      </c>
      <c r="H12" s="28">
        <f t="shared" si="1"/>
        <v>0.6694736842105263</v>
      </c>
      <c r="I12" s="29" t="s">
        <v>244</v>
      </c>
      <c r="J12" s="29" t="s">
        <v>118</v>
      </c>
      <c r="K12" s="29" t="s">
        <v>119</v>
      </c>
      <c r="L12" s="30" t="s">
        <v>120</v>
      </c>
      <c r="M12" s="31" t="s">
        <v>253</v>
      </c>
      <c r="N12" s="32">
        <v>7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s="2" customFormat="1" ht="17.25" customHeight="1">
      <c r="A13" s="25">
        <v>8</v>
      </c>
      <c r="B13" s="25" t="s">
        <v>92</v>
      </c>
      <c r="C13" s="26">
        <v>37.6</v>
      </c>
      <c r="D13" s="26">
        <v>9</v>
      </c>
      <c r="E13" s="26">
        <v>16</v>
      </c>
      <c r="F13" s="27">
        <f t="shared" si="0"/>
        <v>62.6</v>
      </c>
      <c r="G13" s="26">
        <v>8</v>
      </c>
      <c r="H13" s="28">
        <f t="shared" si="1"/>
        <v>0.6589473684210526</v>
      </c>
      <c r="I13" s="29" t="s">
        <v>244</v>
      </c>
      <c r="J13" s="29" t="s">
        <v>116</v>
      </c>
      <c r="K13" s="29" t="s">
        <v>111</v>
      </c>
      <c r="L13" s="30" t="s">
        <v>117</v>
      </c>
      <c r="M13" s="31" t="s">
        <v>254</v>
      </c>
      <c r="N13" s="32">
        <v>7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s="2" customFormat="1" ht="17.25" customHeight="1">
      <c r="A14" s="25">
        <v>9</v>
      </c>
      <c r="B14" s="25" t="s">
        <v>87</v>
      </c>
      <c r="C14" s="26">
        <v>43</v>
      </c>
      <c r="D14" s="26">
        <v>5</v>
      </c>
      <c r="E14" s="26">
        <v>14</v>
      </c>
      <c r="F14" s="27">
        <f t="shared" si="0"/>
        <v>62</v>
      </c>
      <c r="G14" s="26">
        <v>9</v>
      </c>
      <c r="H14" s="28">
        <f t="shared" si="1"/>
        <v>0.6526315789473685</v>
      </c>
      <c r="I14" s="29" t="s">
        <v>244</v>
      </c>
      <c r="J14" s="29" t="s">
        <v>113</v>
      </c>
      <c r="K14" s="29" t="s">
        <v>114</v>
      </c>
      <c r="L14" s="30" t="s">
        <v>115</v>
      </c>
      <c r="M14" s="31" t="s">
        <v>255</v>
      </c>
      <c r="N14" s="32">
        <v>7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4" s="2" customFormat="1" ht="17.25" customHeight="1">
      <c r="A15" s="11">
        <v>10</v>
      </c>
      <c r="B15" s="11" t="s">
        <v>75</v>
      </c>
      <c r="C15" s="22">
        <v>40.7</v>
      </c>
      <c r="D15" s="22">
        <v>8</v>
      </c>
      <c r="E15" s="22">
        <v>13</v>
      </c>
      <c r="F15" s="23">
        <f t="shared" si="0"/>
        <v>61.7</v>
      </c>
      <c r="G15" s="22">
        <v>10</v>
      </c>
      <c r="H15" s="13">
        <f t="shared" si="1"/>
        <v>0.6494736842105263</v>
      </c>
      <c r="I15" s="12" t="s">
        <v>245</v>
      </c>
      <c r="J15" s="12" t="s">
        <v>110</v>
      </c>
      <c r="K15" s="12" t="s">
        <v>111</v>
      </c>
      <c r="L15" s="14" t="s">
        <v>112</v>
      </c>
      <c r="M15" s="15" t="s">
        <v>252</v>
      </c>
      <c r="N15" s="20">
        <v>7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s="2" customFormat="1" ht="17.25" customHeight="1">
      <c r="A16" s="11">
        <v>11</v>
      </c>
      <c r="B16" s="11" t="s">
        <v>72</v>
      </c>
      <c r="C16" s="22">
        <v>40</v>
      </c>
      <c r="D16" s="22">
        <v>12</v>
      </c>
      <c r="E16" s="22">
        <v>8</v>
      </c>
      <c r="F16" s="23">
        <f t="shared" si="0"/>
        <v>60</v>
      </c>
      <c r="G16" s="22">
        <v>11</v>
      </c>
      <c r="H16" s="13">
        <f t="shared" si="1"/>
        <v>0.631578947368421</v>
      </c>
      <c r="I16" s="12" t="s">
        <v>245</v>
      </c>
      <c r="J16" s="12" t="s">
        <v>121</v>
      </c>
      <c r="K16" s="12" t="s">
        <v>122</v>
      </c>
      <c r="L16" s="14" t="s">
        <v>105</v>
      </c>
      <c r="M16" s="15" t="s">
        <v>250</v>
      </c>
      <c r="N16" s="20">
        <v>7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s="2" customFormat="1" ht="17.25" customHeight="1">
      <c r="A17" s="11">
        <v>12</v>
      </c>
      <c r="B17" s="11" t="s">
        <v>88</v>
      </c>
      <c r="C17" s="22">
        <v>37.3</v>
      </c>
      <c r="D17" s="22">
        <v>10</v>
      </c>
      <c r="E17" s="22">
        <v>10</v>
      </c>
      <c r="F17" s="23">
        <f t="shared" si="0"/>
        <v>57.3</v>
      </c>
      <c r="G17" s="22">
        <v>12</v>
      </c>
      <c r="H17" s="13">
        <f t="shared" si="1"/>
        <v>0.6031578947368421</v>
      </c>
      <c r="I17" s="12" t="s">
        <v>245</v>
      </c>
      <c r="J17" s="12" t="s">
        <v>125</v>
      </c>
      <c r="K17" s="12" t="s">
        <v>111</v>
      </c>
      <c r="L17" s="14" t="s">
        <v>126</v>
      </c>
      <c r="M17" s="15" t="s">
        <v>250</v>
      </c>
      <c r="N17" s="20">
        <v>7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s="2" customFormat="1" ht="17.25" customHeight="1">
      <c r="A18" s="11">
        <v>13</v>
      </c>
      <c r="B18" s="11" t="s">
        <v>82</v>
      </c>
      <c r="C18" s="22">
        <v>41.7</v>
      </c>
      <c r="D18" s="22">
        <v>3</v>
      </c>
      <c r="E18" s="22">
        <v>10</v>
      </c>
      <c r="F18" s="23">
        <f t="shared" si="0"/>
        <v>54.7</v>
      </c>
      <c r="G18" s="22">
        <v>13</v>
      </c>
      <c r="H18" s="13">
        <f t="shared" si="1"/>
        <v>0.5757894736842105</v>
      </c>
      <c r="I18" s="12" t="s">
        <v>245</v>
      </c>
      <c r="J18" s="12" t="s">
        <v>123</v>
      </c>
      <c r="K18" s="12" t="s">
        <v>124</v>
      </c>
      <c r="L18" s="14" t="s">
        <v>105</v>
      </c>
      <c r="M18" s="15" t="s">
        <v>275</v>
      </c>
      <c r="N18" s="20">
        <v>7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s="2" customFormat="1" ht="17.25" customHeight="1">
      <c r="A19" s="11">
        <v>14</v>
      </c>
      <c r="B19" s="11" t="s">
        <v>74</v>
      </c>
      <c r="C19" s="22">
        <v>42.7</v>
      </c>
      <c r="D19" s="22">
        <v>5</v>
      </c>
      <c r="E19" s="22">
        <v>7</v>
      </c>
      <c r="F19" s="23">
        <f t="shared" si="0"/>
        <v>54.7</v>
      </c>
      <c r="G19" s="22">
        <v>14</v>
      </c>
      <c r="H19" s="13">
        <f t="shared" si="1"/>
        <v>0.5757894736842105</v>
      </c>
      <c r="I19" s="12" t="s">
        <v>245</v>
      </c>
      <c r="J19" s="12" t="s">
        <v>127</v>
      </c>
      <c r="K19" s="12" t="s">
        <v>109</v>
      </c>
      <c r="L19" s="14" t="s">
        <v>107</v>
      </c>
      <c r="M19" s="15" t="s">
        <v>268</v>
      </c>
      <c r="N19" s="20">
        <v>7</v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s="2" customFormat="1" ht="17.25" customHeight="1">
      <c r="A20" s="11">
        <v>15</v>
      </c>
      <c r="B20" s="11" t="s">
        <v>77</v>
      </c>
      <c r="C20" s="22">
        <v>37.7</v>
      </c>
      <c r="D20" s="22">
        <v>8</v>
      </c>
      <c r="E20" s="22">
        <v>7</v>
      </c>
      <c r="F20" s="23">
        <f t="shared" si="0"/>
        <v>52.7</v>
      </c>
      <c r="G20" s="22">
        <v>15</v>
      </c>
      <c r="H20" s="13">
        <f t="shared" si="1"/>
        <v>0.5547368421052632</v>
      </c>
      <c r="I20" s="12" t="s">
        <v>245</v>
      </c>
      <c r="J20" s="12" t="s">
        <v>128</v>
      </c>
      <c r="K20" s="12" t="s">
        <v>129</v>
      </c>
      <c r="L20" s="14" t="s">
        <v>130</v>
      </c>
      <c r="M20" s="15" t="s">
        <v>262</v>
      </c>
      <c r="N20" s="20">
        <v>7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s="2" customFormat="1" ht="17.25" customHeight="1">
      <c r="A21" s="11">
        <v>16</v>
      </c>
      <c r="B21" s="11" t="s">
        <v>90</v>
      </c>
      <c r="C21" s="22">
        <v>26</v>
      </c>
      <c r="D21" s="22">
        <v>11</v>
      </c>
      <c r="E21" s="22">
        <v>14</v>
      </c>
      <c r="F21" s="23">
        <f t="shared" si="0"/>
        <v>51</v>
      </c>
      <c r="G21" s="22">
        <v>16</v>
      </c>
      <c r="H21" s="13">
        <f t="shared" si="1"/>
        <v>0.5368421052631579</v>
      </c>
      <c r="I21" s="12" t="s">
        <v>245</v>
      </c>
      <c r="J21" s="12" t="s">
        <v>131</v>
      </c>
      <c r="K21" s="12" t="s">
        <v>132</v>
      </c>
      <c r="L21" s="14" t="s">
        <v>105</v>
      </c>
      <c r="M21" s="15" t="s">
        <v>250</v>
      </c>
      <c r="N21" s="20">
        <v>7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s="2" customFormat="1" ht="17.25" customHeight="1">
      <c r="A22" s="11">
        <v>17</v>
      </c>
      <c r="B22" s="11" t="s">
        <v>84</v>
      </c>
      <c r="C22" s="22">
        <v>41.7</v>
      </c>
      <c r="D22" s="22">
        <v>4</v>
      </c>
      <c r="E22" s="22">
        <v>5</v>
      </c>
      <c r="F22" s="23">
        <f t="shared" si="0"/>
        <v>50.7</v>
      </c>
      <c r="G22" s="22">
        <v>17</v>
      </c>
      <c r="H22" s="13">
        <f t="shared" si="1"/>
        <v>0.5336842105263159</v>
      </c>
      <c r="I22" s="12" t="s">
        <v>245</v>
      </c>
      <c r="J22" s="12" t="s">
        <v>133</v>
      </c>
      <c r="K22" s="12" t="s">
        <v>102</v>
      </c>
      <c r="L22" s="14" t="s">
        <v>115</v>
      </c>
      <c r="M22" s="15" t="s">
        <v>268</v>
      </c>
      <c r="N22" s="20">
        <v>7</v>
      </c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s="2" customFormat="1" ht="17.25" customHeight="1">
      <c r="A23" s="11">
        <v>18</v>
      </c>
      <c r="B23" s="11" t="s">
        <v>93</v>
      </c>
      <c r="C23" s="22">
        <v>37</v>
      </c>
      <c r="D23" s="22">
        <v>5</v>
      </c>
      <c r="E23" s="22">
        <v>6</v>
      </c>
      <c r="F23" s="23">
        <f t="shared" si="0"/>
        <v>48</v>
      </c>
      <c r="G23" s="22">
        <v>18</v>
      </c>
      <c r="H23" s="13">
        <f t="shared" si="1"/>
        <v>0.5052631578947369</v>
      </c>
      <c r="I23" s="12" t="s">
        <v>245</v>
      </c>
      <c r="J23" s="12" t="s">
        <v>134</v>
      </c>
      <c r="K23" s="12" t="s">
        <v>135</v>
      </c>
      <c r="L23" s="14" t="s">
        <v>136</v>
      </c>
      <c r="M23" s="15" t="s">
        <v>268</v>
      </c>
      <c r="N23" s="20">
        <v>7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s="2" customFormat="1" ht="17.25" customHeight="1">
      <c r="A24" s="11">
        <v>19</v>
      </c>
      <c r="B24" s="11" t="s">
        <v>91</v>
      </c>
      <c r="C24" s="22">
        <v>28.6</v>
      </c>
      <c r="D24" s="22">
        <v>9</v>
      </c>
      <c r="E24" s="22">
        <v>10</v>
      </c>
      <c r="F24" s="23">
        <f t="shared" si="0"/>
        <v>47.6</v>
      </c>
      <c r="G24" s="22">
        <v>19</v>
      </c>
      <c r="H24" s="13">
        <f t="shared" si="1"/>
        <v>0.5010526315789474</v>
      </c>
      <c r="I24" s="12" t="s">
        <v>245</v>
      </c>
      <c r="J24" s="12" t="s">
        <v>137</v>
      </c>
      <c r="K24" s="12" t="s">
        <v>132</v>
      </c>
      <c r="L24" s="14" t="s">
        <v>97</v>
      </c>
      <c r="M24" s="15" t="s">
        <v>258</v>
      </c>
      <c r="N24" s="20">
        <v>7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64" s="2" customFormat="1" ht="17.25" customHeight="1">
      <c r="A25" s="11">
        <v>20</v>
      </c>
      <c r="B25" s="11" t="s">
        <v>78</v>
      </c>
      <c r="C25" s="22">
        <v>26</v>
      </c>
      <c r="D25" s="22">
        <v>6</v>
      </c>
      <c r="E25" s="22">
        <v>14</v>
      </c>
      <c r="F25" s="23">
        <f t="shared" si="0"/>
        <v>46</v>
      </c>
      <c r="G25" s="22">
        <v>20</v>
      </c>
      <c r="H25" s="13">
        <f t="shared" si="1"/>
        <v>0.4842105263157895</v>
      </c>
      <c r="I25" s="12" t="s">
        <v>245</v>
      </c>
      <c r="J25" s="12" t="s">
        <v>138</v>
      </c>
      <c r="K25" s="12" t="s">
        <v>122</v>
      </c>
      <c r="L25" s="14" t="s">
        <v>100</v>
      </c>
      <c r="M25" s="15" t="s">
        <v>252</v>
      </c>
      <c r="N25" s="20">
        <v>7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64" s="2" customFormat="1" ht="17.25" customHeight="1">
      <c r="A26" s="11">
        <v>21</v>
      </c>
      <c r="B26" s="11" t="s">
        <v>89</v>
      </c>
      <c r="C26" s="22">
        <v>27.3</v>
      </c>
      <c r="D26" s="22">
        <v>7</v>
      </c>
      <c r="E26" s="22">
        <v>5</v>
      </c>
      <c r="F26" s="23">
        <f t="shared" si="0"/>
        <v>39.3</v>
      </c>
      <c r="G26" s="22">
        <v>21</v>
      </c>
      <c r="H26" s="13">
        <f t="shared" si="1"/>
        <v>0.41368421052631577</v>
      </c>
      <c r="I26" s="12" t="s">
        <v>245</v>
      </c>
      <c r="J26" s="12" t="s">
        <v>139</v>
      </c>
      <c r="K26" s="12" t="s">
        <v>140</v>
      </c>
      <c r="L26" s="14" t="s">
        <v>107</v>
      </c>
      <c r="M26" s="15" t="s">
        <v>261</v>
      </c>
      <c r="N26" s="20">
        <v>7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s="2" customFormat="1" ht="17.25" customHeight="1">
      <c r="A27" s="11">
        <v>22</v>
      </c>
      <c r="B27" s="11" t="s">
        <v>86</v>
      </c>
      <c r="C27" s="22">
        <v>21.3</v>
      </c>
      <c r="D27" s="22">
        <v>10</v>
      </c>
      <c r="E27" s="22">
        <v>0</v>
      </c>
      <c r="F27" s="23">
        <f t="shared" si="0"/>
        <v>31.3</v>
      </c>
      <c r="G27" s="22">
        <v>22</v>
      </c>
      <c r="H27" s="13">
        <f t="shared" si="1"/>
        <v>0.3294736842105263</v>
      </c>
      <c r="I27" s="12" t="s">
        <v>245</v>
      </c>
      <c r="J27" s="12" t="s">
        <v>141</v>
      </c>
      <c r="K27" s="12" t="s">
        <v>142</v>
      </c>
      <c r="L27" s="14" t="s">
        <v>143</v>
      </c>
      <c r="M27" s="15" t="s">
        <v>272</v>
      </c>
      <c r="N27" s="20">
        <v>7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81" s="3" customFormat="1" ht="17.25" customHeight="1">
      <c r="A28" s="25">
        <v>23</v>
      </c>
      <c r="B28" s="25" t="s">
        <v>51</v>
      </c>
      <c r="C28" s="26">
        <v>39.7</v>
      </c>
      <c r="D28" s="26">
        <v>17</v>
      </c>
      <c r="E28" s="26">
        <v>18.5</v>
      </c>
      <c r="F28" s="27">
        <f t="shared" si="0"/>
        <v>75.2</v>
      </c>
      <c r="G28" s="26">
        <v>1</v>
      </c>
      <c r="H28" s="28">
        <f aca="true" t="shared" si="2" ref="H28:H59">F28/105</f>
        <v>0.7161904761904763</v>
      </c>
      <c r="I28" s="29" t="s">
        <v>243</v>
      </c>
      <c r="J28" s="29" t="s">
        <v>145</v>
      </c>
      <c r="K28" s="29" t="s">
        <v>132</v>
      </c>
      <c r="L28" s="30" t="s">
        <v>146</v>
      </c>
      <c r="M28" s="31" t="s">
        <v>257</v>
      </c>
      <c r="N28" s="32">
        <v>8</v>
      </c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</row>
    <row r="29" spans="1:64" s="3" customFormat="1" ht="17.25" customHeight="1">
      <c r="A29" s="25">
        <v>24</v>
      </c>
      <c r="B29" s="25" t="s">
        <v>52</v>
      </c>
      <c r="C29" s="26">
        <v>44.7</v>
      </c>
      <c r="D29" s="26">
        <v>16</v>
      </c>
      <c r="E29" s="26">
        <v>13</v>
      </c>
      <c r="F29" s="27">
        <f t="shared" si="0"/>
        <v>73.7</v>
      </c>
      <c r="G29" s="26">
        <v>2</v>
      </c>
      <c r="H29" s="28">
        <f t="shared" si="2"/>
        <v>0.7019047619047619</v>
      </c>
      <c r="I29" s="29" t="s">
        <v>244</v>
      </c>
      <c r="J29" s="29" t="s">
        <v>144</v>
      </c>
      <c r="K29" s="29" t="s">
        <v>99</v>
      </c>
      <c r="L29" s="30" t="s">
        <v>105</v>
      </c>
      <c r="M29" s="31" t="s">
        <v>251</v>
      </c>
      <c r="N29" s="32">
        <v>8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s="3" customFormat="1" ht="17.25" customHeight="1">
      <c r="A30" s="25">
        <v>25</v>
      </c>
      <c r="B30" s="25" t="s">
        <v>40</v>
      </c>
      <c r="C30" s="26">
        <v>38</v>
      </c>
      <c r="D30" s="26">
        <v>19</v>
      </c>
      <c r="E30" s="26">
        <v>15.5</v>
      </c>
      <c r="F30" s="27">
        <f t="shared" si="0"/>
        <v>72.5</v>
      </c>
      <c r="G30" s="26">
        <v>3</v>
      </c>
      <c r="H30" s="28">
        <f t="shared" si="2"/>
        <v>0.6904761904761905</v>
      </c>
      <c r="I30" s="29" t="s">
        <v>244</v>
      </c>
      <c r="J30" s="29" t="s">
        <v>147</v>
      </c>
      <c r="K30" s="29" t="s">
        <v>148</v>
      </c>
      <c r="L30" s="30" t="s">
        <v>105</v>
      </c>
      <c r="M30" s="31" t="s">
        <v>264</v>
      </c>
      <c r="N30" s="32">
        <v>8</v>
      </c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s="3" customFormat="1" ht="17.25" customHeight="1">
      <c r="A31" s="25">
        <v>26</v>
      </c>
      <c r="B31" s="25" t="s">
        <v>44</v>
      </c>
      <c r="C31" s="26">
        <v>40.7</v>
      </c>
      <c r="D31" s="26">
        <v>16</v>
      </c>
      <c r="E31" s="26">
        <v>13</v>
      </c>
      <c r="F31" s="27">
        <f t="shared" si="0"/>
        <v>69.7</v>
      </c>
      <c r="G31" s="26">
        <v>4</v>
      </c>
      <c r="H31" s="28">
        <f t="shared" si="2"/>
        <v>0.6638095238095238</v>
      </c>
      <c r="I31" s="29" t="s">
        <v>244</v>
      </c>
      <c r="J31" s="29" t="s">
        <v>149</v>
      </c>
      <c r="K31" s="29" t="s">
        <v>150</v>
      </c>
      <c r="L31" s="30" t="s">
        <v>105</v>
      </c>
      <c r="M31" s="31" t="s">
        <v>257</v>
      </c>
      <c r="N31" s="32">
        <v>8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s="3" customFormat="1" ht="17.25" customHeight="1">
      <c r="A32" s="25">
        <v>27</v>
      </c>
      <c r="B32" s="25" t="s">
        <v>54</v>
      </c>
      <c r="C32" s="26">
        <v>42</v>
      </c>
      <c r="D32" s="26">
        <v>15</v>
      </c>
      <c r="E32" s="26">
        <v>12.5</v>
      </c>
      <c r="F32" s="27">
        <f t="shared" si="0"/>
        <v>69.5</v>
      </c>
      <c r="G32" s="26">
        <v>5</v>
      </c>
      <c r="H32" s="28">
        <f t="shared" si="2"/>
        <v>0.6619047619047619</v>
      </c>
      <c r="I32" s="29" t="s">
        <v>244</v>
      </c>
      <c r="J32" s="29" t="s">
        <v>151</v>
      </c>
      <c r="K32" s="29" t="s">
        <v>122</v>
      </c>
      <c r="L32" s="30" t="s">
        <v>107</v>
      </c>
      <c r="M32" s="31" t="s">
        <v>256</v>
      </c>
      <c r="N32" s="32">
        <v>8</v>
      </c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s="3" customFormat="1" ht="17.25" customHeight="1">
      <c r="A33" s="25">
        <v>28</v>
      </c>
      <c r="B33" s="25" t="s">
        <v>49</v>
      </c>
      <c r="C33" s="26">
        <v>37.3</v>
      </c>
      <c r="D33" s="26">
        <v>17</v>
      </c>
      <c r="E33" s="26">
        <v>15</v>
      </c>
      <c r="F33" s="27">
        <f t="shared" si="0"/>
        <v>69.3</v>
      </c>
      <c r="G33" s="26">
        <v>6</v>
      </c>
      <c r="H33" s="28">
        <f t="shared" si="2"/>
        <v>0.6599999999999999</v>
      </c>
      <c r="I33" s="29" t="s">
        <v>244</v>
      </c>
      <c r="J33" s="29" t="s">
        <v>152</v>
      </c>
      <c r="K33" s="29" t="s">
        <v>153</v>
      </c>
      <c r="L33" s="30" t="s">
        <v>100</v>
      </c>
      <c r="M33" s="31" t="s">
        <v>251</v>
      </c>
      <c r="N33" s="32">
        <v>8</v>
      </c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64" s="3" customFormat="1" ht="17.25" customHeight="1">
      <c r="A34" s="25">
        <v>29</v>
      </c>
      <c r="B34" s="25" t="s">
        <v>32</v>
      </c>
      <c r="C34" s="26">
        <v>35</v>
      </c>
      <c r="D34" s="26">
        <v>20</v>
      </c>
      <c r="E34" s="26">
        <v>13</v>
      </c>
      <c r="F34" s="27">
        <f t="shared" si="0"/>
        <v>68</v>
      </c>
      <c r="G34" s="26">
        <v>7</v>
      </c>
      <c r="H34" s="28">
        <f t="shared" si="2"/>
        <v>0.6476190476190476</v>
      </c>
      <c r="I34" s="29" t="s">
        <v>244</v>
      </c>
      <c r="J34" s="29" t="s">
        <v>157</v>
      </c>
      <c r="K34" s="29" t="s">
        <v>158</v>
      </c>
      <c r="L34" s="30" t="s">
        <v>143</v>
      </c>
      <c r="M34" s="31" t="s">
        <v>274</v>
      </c>
      <c r="N34" s="32">
        <v>8</v>
      </c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spans="1:64" s="3" customFormat="1" ht="17.25" customHeight="1">
      <c r="A35" s="25">
        <v>30</v>
      </c>
      <c r="B35" s="25" t="s">
        <v>48</v>
      </c>
      <c r="C35" s="26">
        <v>40</v>
      </c>
      <c r="D35" s="26">
        <v>15</v>
      </c>
      <c r="E35" s="26">
        <v>11.5</v>
      </c>
      <c r="F35" s="27">
        <f t="shared" si="0"/>
        <v>66.5</v>
      </c>
      <c r="G35" s="26">
        <v>8</v>
      </c>
      <c r="H35" s="28">
        <f t="shared" si="2"/>
        <v>0.6333333333333333</v>
      </c>
      <c r="I35" s="29" t="s">
        <v>244</v>
      </c>
      <c r="J35" s="29" t="s">
        <v>155</v>
      </c>
      <c r="K35" s="29" t="s">
        <v>132</v>
      </c>
      <c r="L35" s="30" t="s">
        <v>156</v>
      </c>
      <c r="M35" s="31" t="s">
        <v>270</v>
      </c>
      <c r="N35" s="32">
        <v>8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</row>
    <row r="36" spans="1:64" s="3" customFormat="1" ht="17.25" customHeight="1">
      <c r="A36" s="25">
        <v>31</v>
      </c>
      <c r="B36" s="25" t="s">
        <v>34</v>
      </c>
      <c r="C36" s="26">
        <v>34</v>
      </c>
      <c r="D36" s="26">
        <v>20</v>
      </c>
      <c r="E36" s="26">
        <v>12</v>
      </c>
      <c r="F36" s="27">
        <f t="shared" si="0"/>
        <v>66</v>
      </c>
      <c r="G36" s="26">
        <v>9</v>
      </c>
      <c r="H36" s="28">
        <f t="shared" si="2"/>
        <v>0.6285714285714286</v>
      </c>
      <c r="I36" s="29" t="s">
        <v>244</v>
      </c>
      <c r="J36" s="29" t="s">
        <v>164</v>
      </c>
      <c r="K36" s="29" t="s">
        <v>160</v>
      </c>
      <c r="L36" s="30" t="s">
        <v>107</v>
      </c>
      <c r="M36" s="31" t="s">
        <v>274</v>
      </c>
      <c r="N36" s="32">
        <v>8</v>
      </c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7" spans="1:64" s="3" customFormat="1" ht="17.25" customHeight="1">
      <c r="A37" s="11">
        <v>32</v>
      </c>
      <c r="B37" s="11" t="s">
        <v>33</v>
      </c>
      <c r="C37" s="22">
        <v>38.7</v>
      </c>
      <c r="D37" s="22">
        <v>14</v>
      </c>
      <c r="E37" s="22">
        <v>12</v>
      </c>
      <c r="F37" s="23">
        <f t="shared" si="0"/>
        <v>64.7</v>
      </c>
      <c r="G37" s="22">
        <v>10</v>
      </c>
      <c r="H37" s="13">
        <f t="shared" si="2"/>
        <v>0.6161904761904762</v>
      </c>
      <c r="I37" s="12" t="s">
        <v>245</v>
      </c>
      <c r="J37" s="12" t="s">
        <v>159</v>
      </c>
      <c r="K37" s="12" t="s">
        <v>160</v>
      </c>
      <c r="L37" s="14" t="s">
        <v>161</v>
      </c>
      <c r="M37" s="15" t="s">
        <v>250</v>
      </c>
      <c r="N37" s="20">
        <v>8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</row>
    <row r="38" spans="1:64" s="3" customFormat="1" ht="17.25" customHeight="1">
      <c r="A38" s="11">
        <v>33</v>
      </c>
      <c r="B38" s="11" t="s">
        <v>35</v>
      </c>
      <c r="C38" s="22">
        <v>39.3</v>
      </c>
      <c r="D38" s="22">
        <v>5</v>
      </c>
      <c r="E38" s="22">
        <v>18</v>
      </c>
      <c r="F38" s="23">
        <f aca="true" t="shared" si="3" ref="F38:F69">SUM(C38:E38)</f>
        <v>62.3</v>
      </c>
      <c r="G38" s="22">
        <v>11</v>
      </c>
      <c r="H38" s="13">
        <f t="shared" si="2"/>
        <v>0.5933333333333333</v>
      </c>
      <c r="I38" s="12" t="s">
        <v>245</v>
      </c>
      <c r="J38" s="12" t="s">
        <v>170</v>
      </c>
      <c r="K38" s="12" t="s">
        <v>171</v>
      </c>
      <c r="L38" s="14" t="s">
        <v>97</v>
      </c>
      <c r="M38" s="15" t="s">
        <v>247</v>
      </c>
      <c r="N38" s="20">
        <v>8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</row>
    <row r="39" spans="1:64" s="3" customFormat="1" ht="17.25" customHeight="1">
      <c r="A39" s="11">
        <v>34</v>
      </c>
      <c r="B39" s="11" t="s">
        <v>31</v>
      </c>
      <c r="C39" s="22">
        <v>38.7</v>
      </c>
      <c r="D39" s="22">
        <v>15</v>
      </c>
      <c r="E39" s="22">
        <v>7.5</v>
      </c>
      <c r="F39" s="23">
        <f t="shared" si="3"/>
        <v>61.2</v>
      </c>
      <c r="G39" s="22">
        <v>12</v>
      </c>
      <c r="H39" s="13">
        <f t="shared" si="2"/>
        <v>0.5828571428571429</v>
      </c>
      <c r="I39" s="12" t="s">
        <v>245</v>
      </c>
      <c r="J39" s="12" t="s">
        <v>167</v>
      </c>
      <c r="K39" s="12" t="s">
        <v>168</v>
      </c>
      <c r="L39" s="14" t="s">
        <v>169</v>
      </c>
      <c r="M39" s="15" t="s">
        <v>250</v>
      </c>
      <c r="N39" s="20">
        <v>8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</row>
    <row r="40" spans="1:64" s="3" customFormat="1" ht="17.25" customHeight="1">
      <c r="A40" s="11">
        <v>35</v>
      </c>
      <c r="B40" s="11" t="s">
        <v>37</v>
      </c>
      <c r="C40" s="22">
        <v>32</v>
      </c>
      <c r="D40" s="22">
        <v>15</v>
      </c>
      <c r="E40" s="22">
        <v>14</v>
      </c>
      <c r="F40" s="23">
        <f t="shared" si="3"/>
        <v>61</v>
      </c>
      <c r="G40" s="22">
        <v>13</v>
      </c>
      <c r="H40" s="13">
        <f t="shared" si="2"/>
        <v>0.580952380952381</v>
      </c>
      <c r="I40" s="12" t="s">
        <v>245</v>
      </c>
      <c r="J40" s="12" t="s">
        <v>154</v>
      </c>
      <c r="K40" s="12" t="s">
        <v>135</v>
      </c>
      <c r="L40" s="14" t="s">
        <v>117</v>
      </c>
      <c r="M40" s="15" t="s">
        <v>266</v>
      </c>
      <c r="N40" s="20">
        <v>8</v>
      </c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</row>
    <row r="41" spans="1:64" s="3" customFormat="1" ht="17.25" customHeight="1">
      <c r="A41" s="11">
        <v>36</v>
      </c>
      <c r="B41" s="11" t="s">
        <v>47</v>
      </c>
      <c r="C41" s="22">
        <v>39</v>
      </c>
      <c r="D41" s="22">
        <v>13</v>
      </c>
      <c r="E41" s="22">
        <v>9</v>
      </c>
      <c r="F41" s="23">
        <f t="shared" si="3"/>
        <v>61</v>
      </c>
      <c r="G41" s="22">
        <v>14</v>
      </c>
      <c r="H41" s="13">
        <f t="shared" si="2"/>
        <v>0.580952380952381</v>
      </c>
      <c r="I41" s="12" t="s">
        <v>245</v>
      </c>
      <c r="J41" s="12" t="s">
        <v>175</v>
      </c>
      <c r="K41" s="12" t="s">
        <v>176</v>
      </c>
      <c r="L41" s="14" t="s">
        <v>105</v>
      </c>
      <c r="M41" s="15" t="s">
        <v>275</v>
      </c>
      <c r="N41" s="20">
        <v>8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</row>
    <row r="42" spans="1:64" s="3" customFormat="1" ht="17.25" customHeight="1">
      <c r="A42" s="11">
        <v>37</v>
      </c>
      <c r="B42" s="11" t="s">
        <v>42</v>
      </c>
      <c r="C42" s="22">
        <v>37.7</v>
      </c>
      <c r="D42" s="22">
        <v>18</v>
      </c>
      <c r="E42" s="22">
        <v>4.5</v>
      </c>
      <c r="F42" s="23">
        <f t="shared" si="3"/>
        <v>60.2</v>
      </c>
      <c r="G42" s="22">
        <v>15</v>
      </c>
      <c r="H42" s="13">
        <f t="shared" si="2"/>
        <v>0.5733333333333334</v>
      </c>
      <c r="I42" s="12" t="s">
        <v>245</v>
      </c>
      <c r="J42" s="12" t="s">
        <v>162</v>
      </c>
      <c r="K42" s="12" t="s">
        <v>163</v>
      </c>
      <c r="L42" s="14" t="s">
        <v>126</v>
      </c>
      <c r="M42" s="15" t="s">
        <v>268</v>
      </c>
      <c r="N42" s="20">
        <v>8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</row>
    <row r="43" spans="1:64" s="3" customFormat="1" ht="17.25" customHeight="1">
      <c r="A43" s="11">
        <v>38</v>
      </c>
      <c r="B43" s="11" t="s">
        <v>43</v>
      </c>
      <c r="C43" s="22">
        <v>35</v>
      </c>
      <c r="D43" s="22">
        <v>12</v>
      </c>
      <c r="E43" s="22">
        <v>11.5</v>
      </c>
      <c r="F43" s="23">
        <f t="shared" si="3"/>
        <v>58.5</v>
      </c>
      <c r="G43" s="22">
        <v>16</v>
      </c>
      <c r="H43" s="13">
        <f t="shared" si="2"/>
        <v>0.5571428571428572</v>
      </c>
      <c r="I43" s="12" t="s">
        <v>245</v>
      </c>
      <c r="J43" s="12" t="s">
        <v>165</v>
      </c>
      <c r="K43" s="12" t="s">
        <v>166</v>
      </c>
      <c r="L43" s="14" t="s">
        <v>105</v>
      </c>
      <c r="M43" s="15" t="s">
        <v>266</v>
      </c>
      <c r="N43" s="20">
        <v>8</v>
      </c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64" s="3" customFormat="1" ht="17.25" customHeight="1">
      <c r="A44" s="11">
        <v>39</v>
      </c>
      <c r="B44" s="11" t="s">
        <v>45</v>
      </c>
      <c r="C44" s="22">
        <v>32</v>
      </c>
      <c r="D44" s="22">
        <v>16</v>
      </c>
      <c r="E44" s="22">
        <v>10</v>
      </c>
      <c r="F44" s="23">
        <f t="shared" si="3"/>
        <v>58</v>
      </c>
      <c r="G44" s="22">
        <v>17</v>
      </c>
      <c r="H44" s="13">
        <f t="shared" si="2"/>
        <v>0.5523809523809524</v>
      </c>
      <c r="I44" s="12" t="s">
        <v>245</v>
      </c>
      <c r="J44" s="12" t="s">
        <v>177</v>
      </c>
      <c r="K44" s="12" t="s">
        <v>178</v>
      </c>
      <c r="L44" s="14" t="s">
        <v>179</v>
      </c>
      <c r="M44" s="15" t="s">
        <v>275</v>
      </c>
      <c r="N44" s="20">
        <v>8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1:64" s="3" customFormat="1" ht="17.25" customHeight="1">
      <c r="A45" s="11">
        <v>40</v>
      </c>
      <c r="B45" s="11" t="s">
        <v>39</v>
      </c>
      <c r="C45" s="22">
        <v>27.7</v>
      </c>
      <c r="D45" s="22">
        <v>15</v>
      </c>
      <c r="E45" s="22">
        <v>14.5</v>
      </c>
      <c r="F45" s="23">
        <f t="shared" si="3"/>
        <v>57.2</v>
      </c>
      <c r="G45" s="22">
        <v>18</v>
      </c>
      <c r="H45" s="13">
        <f t="shared" si="2"/>
        <v>0.5447619047619048</v>
      </c>
      <c r="I45" s="12" t="s">
        <v>245</v>
      </c>
      <c r="J45" s="12" t="s">
        <v>172</v>
      </c>
      <c r="K45" s="12" t="s">
        <v>173</v>
      </c>
      <c r="L45" s="14" t="s">
        <v>126</v>
      </c>
      <c r="M45" s="15" t="s">
        <v>266</v>
      </c>
      <c r="N45" s="20">
        <v>8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64" s="3" customFormat="1" ht="17.25" customHeight="1">
      <c r="A46" s="11">
        <v>41</v>
      </c>
      <c r="B46" s="11" t="s">
        <v>50</v>
      </c>
      <c r="C46" s="22">
        <v>34.7</v>
      </c>
      <c r="D46" s="22">
        <v>15</v>
      </c>
      <c r="E46" s="22">
        <v>5.5</v>
      </c>
      <c r="F46" s="23">
        <f t="shared" si="3"/>
        <v>55.2</v>
      </c>
      <c r="G46" s="22">
        <v>19</v>
      </c>
      <c r="H46" s="13">
        <f t="shared" si="2"/>
        <v>0.5257142857142857</v>
      </c>
      <c r="I46" s="12" t="s">
        <v>245</v>
      </c>
      <c r="J46" s="12" t="s">
        <v>174</v>
      </c>
      <c r="K46" s="12" t="s">
        <v>132</v>
      </c>
      <c r="L46" s="14" t="s">
        <v>105</v>
      </c>
      <c r="M46" s="15" t="s">
        <v>273</v>
      </c>
      <c r="N46" s="20">
        <v>8</v>
      </c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64" s="3" customFormat="1" ht="17.25" customHeight="1">
      <c r="A47" s="11">
        <v>42</v>
      </c>
      <c r="B47" s="11" t="s">
        <v>46</v>
      </c>
      <c r="C47" s="22">
        <v>33</v>
      </c>
      <c r="D47" s="22">
        <v>8</v>
      </c>
      <c r="E47" s="22">
        <v>9.5</v>
      </c>
      <c r="F47" s="23">
        <f t="shared" si="3"/>
        <v>50.5</v>
      </c>
      <c r="G47" s="22">
        <v>20</v>
      </c>
      <c r="H47" s="13">
        <f t="shared" si="2"/>
        <v>0.48095238095238096</v>
      </c>
      <c r="I47" s="12" t="s">
        <v>245</v>
      </c>
      <c r="J47" s="12" t="s">
        <v>183</v>
      </c>
      <c r="K47" s="12" t="s">
        <v>132</v>
      </c>
      <c r="L47" s="14" t="s">
        <v>184</v>
      </c>
      <c r="M47" s="15" t="s">
        <v>275</v>
      </c>
      <c r="N47" s="20">
        <v>8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64" s="3" customFormat="1" ht="17.25" customHeight="1">
      <c r="A48" s="11">
        <v>43</v>
      </c>
      <c r="B48" s="11" t="s">
        <v>38</v>
      </c>
      <c r="C48" s="22">
        <v>23</v>
      </c>
      <c r="D48" s="22">
        <v>13</v>
      </c>
      <c r="E48" s="22">
        <v>13.5</v>
      </c>
      <c r="F48" s="23">
        <f t="shared" si="3"/>
        <v>49.5</v>
      </c>
      <c r="G48" s="22">
        <v>21</v>
      </c>
      <c r="H48" s="13">
        <f t="shared" si="2"/>
        <v>0.4714285714285714</v>
      </c>
      <c r="I48" s="12" t="s">
        <v>245</v>
      </c>
      <c r="J48" s="12" t="s">
        <v>187</v>
      </c>
      <c r="K48" s="12" t="s">
        <v>124</v>
      </c>
      <c r="L48" s="14" t="s">
        <v>188</v>
      </c>
      <c r="M48" s="15" t="s">
        <v>263</v>
      </c>
      <c r="N48" s="20">
        <v>8</v>
      </c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64" s="3" customFormat="1" ht="17.25" customHeight="1">
      <c r="A49" s="11">
        <v>44</v>
      </c>
      <c r="B49" s="11" t="s">
        <v>36</v>
      </c>
      <c r="C49" s="22">
        <v>34.3</v>
      </c>
      <c r="D49" s="22">
        <v>9</v>
      </c>
      <c r="E49" s="22">
        <v>6</v>
      </c>
      <c r="F49" s="23">
        <f t="shared" si="3"/>
        <v>49.3</v>
      </c>
      <c r="G49" s="22">
        <v>22</v>
      </c>
      <c r="H49" s="13">
        <f t="shared" si="2"/>
        <v>0.4695238095238095</v>
      </c>
      <c r="I49" s="12" t="s">
        <v>245</v>
      </c>
      <c r="J49" s="12" t="s">
        <v>180</v>
      </c>
      <c r="K49" s="12" t="s">
        <v>181</v>
      </c>
      <c r="L49" s="14" t="s">
        <v>182</v>
      </c>
      <c r="M49" s="15" t="s">
        <v>250</v>
      </c>
      <c r="N49" s="20">
        <v>8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64" s="3" customFormat="1" ht="17.25" customHeight="1">
      <c r="A50" s="11">
        <v>45</v>
      </c>
      <c r="B50" s="11" t="s">
        <v>53</v>
      </c>
      <c r="C50" s="22">
        <v>36.7</v>
      </c>
      <c r="D50" s="22">
        <v>8</v>
      </c>
      <c r="E50" s="22">
        <v>4</v>
      </c>
      <c r="F50" s="23">
        <f t="shared" si="3"/>
        <v>48.7</v>
      </c>
      <c r="G50" s="22">
        <v>23</v>
      </c>
      <c r="H50" s="13">
        <f t="shared" si="2"/>
        <v>0.46380952380952384</v>
      </c>
      <c r="I50" s="12" t="s">
        <v>245</v>
      </c>
      <c r="J50" s="12" t="s">
        <v>185</v>
      </c>
      <c r="K50" s="12" t="s">
        <v>186</v>
      </c>
      <c r="L50" s="14" t="s">
        <v>146</v>
      </c>
      <c r="M50" s="15" t="s">
        <v>264</v>
      </c>
      <c r="N50" s="20">
        <v>8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64" s="3" customFormat="1" ht="17.25" customHeight="1">
      <c r="A51" s="11">
        <v>46</v>
      </c>
      <c r="B51" s="11" t="s">
        <v>41</v>
      </c>
      <c r="C51" s="22">
        <v>36.7</v>
      </c>
      <c r="D51" s="22">
        <v>9</v>
      </c>
      <c r="E51" s="22">
        <v>0.5</v>
      </c>
      <c r="F51" s="23">
        <f t="shared" si="3"/>
        <v>46.2</v>
      </c>
      <c r="G51" s="22">
        <v>24</v>
      </c>
      <c r="H51" s="13">
        <f t="shared" si="2"/>
        <v>0.44</v>
      </c>
      <c r="I51" s="12" t="s">
        <v>245</v>
      </c>
      <c r="J51" s="12" t="s">
        <v>116</v>
      </c>
      <c r="K51" s="12" t="s">
        <v>171</v>
      </c>
      <c r="L51" s="14" t="s">
        <v>107</v>
      </c>
      <c r="M51" s="15" t="s">
        <v>268</v>
      </c>
      <c r="N51" s="20">
        <v>8</v>
      </c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81" s="4" customFormat="1" ht="17.25" customHeight="1">
      <c r="A52" s="25">
        <v>47</v>
      </c>
      <c r="B52" s="25" t="s">
        <v>61</v>
      </c>
      <c r="C52" s="26">
        <v>49.3</v>
      </c>
      <c r="D52" s="26">
        <v>23</v>
      </c>
      <c r="E52" s="26">
        <v>12.5</v>
      </c>
      <c r="F52" s="27">
        <f t="shared" si="3"/>
        <v>84.8</v>
      </c>
      <c r="G52" s="26">
        <v>1</v>
      </c>
      <c r="H52" s="28">
        <f t="shared" si="2"/>
        <v>0.8076190476190476</v>
      </c>
      <c r="I52" s="29" t="s">
        <v>243</v>
      </c>
      <c r="J52" s="29" t="s">
        <v>189</v>
      </c>
      <c r="K52" s="29" t="s">
        <v>176</v>
      </c>
      <c r="L52" s="30" t="s">
        <v>97</v>
      </c>
      <c r="M52" s="31" t="s">
        <v>266</v>
      </c>
      <c r="N52" s="32">
        <v>9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</row>
    <row r="53" spans="1:64" s="4" customFormat="1" ht="17.25" customHeight="1">
      <c r="A53" s="25">
        <v>48</v>
      </c>
      <c r="B53" s="25" t="s">
        <v>55</v>
      </c>
      <c r="C53" s="26">
        <v>44</v>
      </c>
      <c r="D53" s="26">
        <v>18</v>
      </c>
      <c r="E53" s="26">
        <v>17</v>
      </c>
      <c r="F53" s="27">
        <f t="shared" si="3"/>
        <v>79</v>
      </c>
      <c r="G53" s="26">
        <v>2</v>
      </c>
      <c r="H53" s="28">
        <f t="shared" si="2"/>
        <v>0.7523809523809524</v>
      </c>
      <c r="I53" s="29" t="s">
        <v>244</v>
      </c>
      <c r="J53" s="29" t="s">
        <v>190</v>
      </c>
      <c r="K53" s="29" t="s">
        <v>191</v>
      </c>
      <c r="L53" s="30" t="s">
        <v>105</v>
      </c>
      <c r="M53" s="31" t="s">
        <v>270</v>
      </c>
      <c r="N53" s="32">
        <v>9</v>
      </c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64" s="4" customFormat="1" ht="17.25" customHeight="1">
      <c r="A54" s="25">
        <v>49</v>
      </c>
      <c r="B54" s="25" t="s">
        <v>63</v>
      </c>
      <c r="C54" s="26">
        <v>40.7</v>
      </c>
      <c r="D54" s="26">
        <v>19</v>
      </c>
      <c r="E54" s="26">
        <v>17.5</v>
      </c>
      <c r="F54" s="27">
        <f t="shared" si="3"/>
        <v>77.2</v>
      </c>
      <c r="G54" s="26">
        <v>3</v>
      </c>
      <c r="H54" s="28">
        <f t="shared" si="2"/>
        <v>0.7352380952380952</v>
      </c>
      <c r="I54" s="29" t="s">
        <v>244</v>
      </c>
      <c r="J54" s="29" t="s">
        <v>192</v>
      </c>
      <c r="K54" s="29" t="s">
        <v>193</v>
      </c>
      <c r="L54" s="30" t="s">
        <v>194</v>
      </c>
      <c r="M54" s="31" t="s">
        <v>260</v>
      </c>
      <c r="N54" s="32">
        <v>9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64" s="4" customFormat="1" ht="17.25" customHeight="1">
      <c r="A55" s="25">
        <v>50</v>
      </c>
      <c r="B55" s="25" t="s">
        <v>67</v>
      </c>
      <c r="C55" s="26">
        <v>44</v>
      </c>
      <c r="D55" s="26">
        <v>22</v>
      </c>
      <c r="E55" s="26">
        <v>10</v>
      </c>
      <c r="F55" s="27">
        <f t="shared" si="3"/>
        <v>76</v>
      </c>
      <c r="G55" s="26">
        <v>4</v>
      </c>
      <c r="H55" s="28">
        <f t="shared" si="2"/>
        <v>0.7238095238095238</v>
      </c>
      <c r="I55" s="29" t="s">
        <v>244</v>
      </c>
      <c r="J55" s="29" t="s">
        <v>195</v>
      </c>
      <c r="K55" s="29" t="s">
        <v>196</v>
      </c>
      <c r="L55" s="30" t="s">
        <v>117</v>
      </c>
      <c r="M55" s="31" t="s">
        <v>251</v>
      </c>
      <c r="N55" s="32">
        <v>9</v>
      </c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64" s="4" customFormat="1" ht="17.25" customHeight="1">
      <c r="A56" s="25">
        <v>51</v>
      </c>
      <c r="B56" s="25" t="s">
        <v>60</v>
      </c>
      <c r="C56" s="26">
        <v>47.3</v>
      </c>
      <c r="D56" s="26">
        <v>19</v>
      </c>
      <c r="E56" s="26">
        <v>8.5</v>
      </c>
      <c r="F56" s="27">
        <f t="shared" si="3"/>
        <v>74.8</v>
      </c>
      <c r="G56" s="26">
        <v>5</v>
      </c>
      <c r="H56" s="28">
        <f t="shared" si="2"/>
        <v>0.7123809523809523</v>
      </c>
      <c r="I56" s="29" t="s">
        <v>244</v>
      </c>
      <c r="J56" s="29" t="s">
        <v>203</v>
      </c>
      <c r="K56" s="29" t="s">
        <v>204</v>
      </c>
      <c r="L56" s="30" t="s">
        <v>205</v>
      </c>
      <c r="M56" s="31" t="s">
        <v>269</v>
      </c>
      <c r="N56" s="32">
        <v>9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64" s="4" customFormat="1" ht="17.25" customHeight="1">
      <c r="A57" s="25">
        <v>52</v>
      </c>
      <c r="B57" s="25" t="s">
        <v>68</v>
      </c>
      <c r="C57" s="26">
        <v>42</v>
      </c>
      <c r="D57" s="26">
        <v>24</v>
      </c>
      <c r="E57" s="26">
        <v>8</v>
      </c>
      <c r="F57" s="27">
        <f t="shared" si="3"/>
        <v>74</v>
      </c>
      <c r="G57" s="26">
        <v>6</v>
      </c>
      <c r="H57" s="28">
        <f t="shared" si="2"/>
        <v>0.7047619047619048</v>
      </c>
      <c r="I57" s="29" t="s">
        <v>244</v>
      </c>
      <c r="J57" s="29" t="s">
        <v>197</v>
      </c>
      <c r="K57" s="29" t="s">
        <v>111</v>
      </c>
      <c r="L57" s="30" t="s">
        <v>194</v>
      </c>
      <c r="M57" s="31" t="s">
        <v>251</v>
      </c>
      <c r="N57" s="32">
        <v>9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</row>
    <row r="58" spans="1:64" s="4" customFormat="1" ht="17.25" customHeight="1">
      <c r="A58" s="25">
        <v>53</v>
      </c>
      <c r="B58" s="25" t="s">
        <v>66</v>
      </c>
      <c r="C58" s="26">
        <v>40</v>
      </c>
      <c r="D58" s="26">
        <v>23</v>
      </c>
      <c r="E58" s="26">
        <v>11</v>
      </c>
      <c r="F58" s="27">
        <f t="shared" si="3"/>
        <v>74</v>
      </c>
      <c r="G58" s="26">
        <v>7</v>
      </c>
      <c r="H58" s="28">
        <f t="shared" si="2"/>
        <v>0.7047619047619048</v>
      </c>
      <c r="I58" s="29" t="s">
        <v>244</v>
      </c>
      <c r="J58" s="29" t="s">
        <v>199</v>
      </c>
      <c r="K58" s="29" t="s">
        <v>102</v>
      </c>
      <c r="L58" s="30" t="s">
        <v>117</v>
      </c>
      <c r="M58" s="31" t="s">
        <v>251</v>
      </c>
      <c r="N58" s="32">
        <v>9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s="4" customFormat="1" ht="17.25" customHeight="1">
      <c r="A59" s="11">
        <v>54</v>
      </c>
      <c r="B59" s="11" t="s">
        <v>69</v>
      </c>
      <c r="C59" s="22">
        <v>45</v>
      </c>
      <c r="D59" s="22">
        <v>16</v>
      </c>
      <c r="E59" s="22">
        <v>12</v>
      </c>
      <c r="F59" s="23">
        <f t="shared" si="3"/>
        <v>73</v>
      </c>
      <c r="G59" s="22">
        <v>8</v>
      </c>
      <c r="H59" s="13">
        <f t="shared" si="2"/>
        <v>0.6952380952380952</v>
      </c>
      <c r="I59" s="12" t="s">
        <v>245</v>
      </c>
      <c r="J59" s="12" t="s">
        <v>198</v>
      </c>
      <c r="K59" s="12" t="s">
        <v>102</v>
      </c>
      <c r="L59" s="14" t="s">
        <v>105</v>
      </c>
      <c r="M59" s="15" t="s">
        <v>250</v>
      </c>
      <c r="N59" s="20">
        <v>9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</row>
    <row r="60" spans="1:64" s="4" customFormat="1" ht="17.25" customHeight="1">
      <c r="A60" s="11">
        <v>55</v>
      </c>
      <c r="B60" s="11" t="s">
        <v>64</v>
      </c>
      <c r="C60" s="22">
        <v>41.5</v>
      </c>
      <c r="D60" s="22">
        <v>22</v>
      </c>
      <c r="E60" s="22">
        <v>6</v>
      </c>
      <c r="F60" s="23">
        <f t="shared" si="3"/>
        <v>69.5</v>
      </c>
      <c r="G60" s="22">
        <v>9</v>
      </c>
      <c r="H60" s="13">
        <f aca="true" t="shared" si="4" ref="H60:H83">F60/105</f>
        <v>0.6619047619047619</v>
      </c>
      <c r="I60" s="12" t="s">
        <v>245</v>
      </c>
      <c r="J60" s="12" t="s">
        <v>200</v>
      </c>
      <c r="K60" s="12" t="s">
        <v>201</v>
      </c>
      <c r="L60" s="14" t="s">
        <v>202</v>
      </c>
      <c r="M60" s="15" t="s">
        <v>251</v>
      </c>
      <c r="N60" s="20">
        <v>9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</row>
    <row r="61" spans="1:64" s="4" customFormat="1" ht="17.25" customHeight="1">
      <c r="A61" s="11">
        <v>56</v>
      </c>
      <c r="B61" s="11" t="s">
        <v>58</v>
      </c>
      <c r="C61" s="22">
        <v>43.8</v>
      </c>
      <c r="D61" s="22">
        <v>14</v>
      </c>
      <c r="E61" s="22">
        <v>8</v>
      </c>
      <c r="F61" s="23">
        <f t="shared" si="3"/>
        <v>65.8</v>
      </c>
      <c r="G61" s="22">
        <v>10</v>
      </c>
      <c r="H61" s="13">
        <f t="shared" si="4"/>
        <v>0.6266666666666666</v>
      </c>
      <c r="I61" s="12" t="s">
        <v>245</v>
      </c>
      <c r="J61" s="12" t="s">
        <v>206</v>
      </c>
      <c r="K61" s="12" t="s">
        <v>207</v>
      </c>
      <c r="L61" s="14" t="s">
        <v>130</v>
      </c>
      <c r="M61" s="15" t="s">
        <v>275</v>
      </c>
      <c r="N61" s="20">
        <v>9</v>
      </c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s="4" customFormat="1" ht="17.25" customHeight="1">
      <c r="A62" s="11">
        <v>57</v>
      </c>
      <c r="B62" s="11" t="s">
        <v>71</v>
      </c>
      <c r="C62" s="22">
        <v>35</v>
      </c>
      <c r="D62" s="22">
        <v>16</v>
      </c>
      <c r="E62" s="22">
        <v>12</v>
      </c>
      <c r="F62" s="23">
        <f t="shared" si="3"/>
        <v>63</v>
      </c>
      <c r="G62" s="22">
        <v>11</v>
      </c>
      <c r="H62" s="13">
        <f t="shared" si="4"/>
        <v>0.6</v>
      </c>
      <c r="I62" s="12" t="s">
        <v>245</v>
      </c>
      <c r="J62" s="12" t="s">
        <v>208</v>
      </c>
      <c r="K62" s="12" t="s">
        <v>209</v>
      </c>
      <c r="L62" s="14" t="s">
        <v>130</v>
      </c>
      <c r="M62" s="15" t="s">
        <v>274</v>
      </c>
      <c r="N62" s="20">
        <v>9</v>
      </c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64" s="4" customFormat="1" ht="17.25" customHeight="1">
      <c r="A63" s="11">
        <v>58</v>
      </c>
      <c r="B63" s="11" t="s">
        <v>70</v>
      </c>
      <c r="C63" s="22">
        <v>34.5</v>
      </c>
      <c r="D63" s="22">
        <v>21</v>
      </c>
      <c r="E63" s="22">
        <v>4.5</v>
      </c>
      <c r="F63" s="23">
        <f t="shared" si="3"/>
        <v>60</v>
      </c>
      <c r="G63" s="22">
        <v>12</v>
      </c>
      <c r="H63" s="13">
        <f t="shared" si="4"/>
        <v>0.5714285714285714</v>
      </c>
      <c r="I63" s="12" t="s">
        <v>245</v>
      </c>
      <c r="J63" s="12" t="s">
        <v>211</v>
      </c>
      <c r="K63" s="12" t="s">
        <v>109</v>
      </c>
      <c r="L63" s="14" t="s">
        <v>212</v>
      </c>
      <c r="M63" s="15" t="s">
        <v>251</v>
      </c>
      <c r="N63" s="20">
        <v>9</v>
      </c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spans="1:64" s="4" customFormat="1" ht="17.25" customHeight="1">
      <c r="A64" s="11">
        <v>59</v>
      </c>
      <c r="B64" s="11" t="s">
        <v>65</v>
      </c>
      <c r="C64" s="22">
        <v>39.2</v>
      </c>
      <c r="D64" s="22">
        <v>15</v>
      </c>
      <c r="E64" s="22">
        <v>5</v>
      </c>
      <c r="F64" s="23">
        <f t="shared" si="3"/>
        <v>59.2</v>
      </c>
      <c r="G64" s="22">
        <v>13</v>
      </c>
      <c r="H64" s="13">
        <f t="shared" si="4"/>
        <v>0.5638095238095239</v>
      </c>
      <c r="I64" s="12" t="s">
        <v>245</v>
      </c>
      <c r="J64" s="12" t="s">
        <v>213</v>
      </c>
      <c r="K64" s="12" t="s">
        <v>119</v>
      </c>
      <c r="L64" s="14" t="s">
        <v>214</v>
      </c>
      <c r="M64" s="15" t="s">
        <v>253</v>
      </c>
      <c r="N64" s="20">
        <v>9</v>
      </c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s="4" customFormat="1" ht="17.25" customHeight="1">
      <c r="A65" s="11">
        <v>60</v>
      </c>
      <c r="B65" s="11" t="s">
        <v>59</v>
      </c>
      <c r="C65" s="22">
        <v>35.7</v>
      </c>
      <c r="D65" s="22">
        <v>17</v>
      </c>
      <c r="E65" s="22">
        <v>5</v>
      </c>
      <c r="F65" s="23">
        <f t="shared" si="3"/>
        <v>57.7</v>
      </c>
      <c r="G65" s="22">
        <v>14</v>
      </c>
      <c r="H65" s="13">
        <f t="shared" si="4"/>
        <v>0.5495238095238095</v>
      </c>
      <c r="I65" s="12" t="s">
        <v>245</v>
      </c>
      <c r="J65" s="12" t="s">
        <v>210</v>
      </c>
      <c r="K65" s="12" t="s">
        <v>140</v>
      </c>
      <c r="L65" s="14" t="s">
        <v>194</v>
      </c>
      <c r="M65" s="15" t="s">
        <v>252</v>
      </c>
      <c r="N65" s="20">
        <v>9</v>
      </c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</row>
    <row r="66" spans="1:64" s="4" customFormat="1" ht="17.25" customHeight="1">
      <c r="A66" s="11">
        <v>61</v>
      </c>
      <c r="B66" s="11" t="s">
        <v>57</v>
      </c>
      <c r="C66" s="22">
        <v>39.2</v>
      </c>
      <c r="D66" s="22">
        <v>15</v>
      </c>
      <c r="E66" s="22">
        <v>2</v>
      </c>
      <c r="F66" s="23">
        <f t="shared" si="3"/>
        <v>56.2</v>
      </c>
      <c r="G66" s="22">
        <v>15</v>
      </c>
      <c r="H66" s="13">
        <f t="shared" si="4"/>
        <v>0.5352380952380953</v>
      </c>
      <c r="I66" s="12" t="s">
        <v>245</v>
      </c>
      <c r="J66" s="12" t="s">
        <v>215</v>
      </c>
      <c r="K66" s="12" t="s">
        <v>216</v>
      </c>
      <c r="L66" s="14" t="s">
        <v>105</v>
      </c>
      <c r="M66" s="15" t="s">
        <v>267</v>
      </c>
      <c r="N66" s="20">
        <v>9</v>
      </c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4" customFormat="1" ht="17.25" customHeight="1">
      <c r="A67" s="11">
        <v>62</v>
      </c>
      <c r="B67" s="11" t="s">
        <v>62</v>
      </c>
      <c r="C67" s="22">
        <v>34.6</v>
      </c>
      <c r="D67" s="22">
        <v>16</v>
      </c>
      <c r="E67" s="22">
        <v>4</v>
      </c>
      <c r="F67" s="23">
        <f t="shared" si="3"/>
        <v>54.6</v>
      </c>
      <c r="G67" s="22">
        <v>16</v>
      </c>
      <c r="H67" s="13">
        <f t="shared" si="4"/>
        <v>0.52</v>
      </c>
      <c r="I67" s="12" t="s">
        <v>245</v>
      </c>
      <c r="J67" s="12" t="s">
        <v>217</v>
      </c>
      <c r="K67" s="12" t="s">
        <v>218</v>
      </c>
      <c r="L67" s="14" t="s">
        <v>97</v>
      </c>
      <c r="M67" s="15" t="s">
        <v>272</v>
      </c>
      <c r="N67" s="20">
        <v>9</v>
      </c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64" s="4" customFormat="1" ht="17.25" customHeight="1">
      <c r="A68" s="11">
        <v>63</v>
      </c>
      <c r="B68" s="11" t="s">
        <v>56</v>
      </c>
      <c r="C68" s="22">
        <v>0</v>
      </c>
      <c r="D68" s="22">
        <v>10</v>
      </c>
      <c r="E68" s="22">
        <v>0</v>
      </c>
      <c r="F68" s="23">
        <f t="shared" si="3"/>
        <v>10</v>
      </c>
      <c r="G68" s="22">
        <v>17</v>
      </c>
      <c r="H68" s="13">
        <f t="shared" si="4"/>
        <v>0.09523809523809523</v>
      </c>
      <c r="I68" s="12" t="s">
        <v>245</v>
      </c>
      <c r="J68" s="12" t="s">
        <v>219</v>
      </c>
      <c r="K68" s="12" t="s">
        <v>171</v>
      </c>
      <c r="L68" s="14" t="s">
        <v>220</v>
      </c>
      <c r="M68" s="15" t="s">
        <v>271</v>
      </c>
      <c r="N68" s="20">
        <v>9</v>
      </c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</row>
    <row r="69" spans="1:81" s="5" customFormat="1" ht="17.25" customHeight="1">
      <c r="A69" s="25">
        <v>64</v>
      </c>
      <c r="B69" s="33" t="s">
        <v>16</v>
      </c>
      <c r="C69" s="27">
        <v>37.7</v>
      </c>
      <c r="D69" s="27">
        <v>32</v>
      </c>
      <c r="E69" s="27">
        <v>19</v>
      </c>
      <c r="F69" s="27">
        <f t="shared" si="3"/>
        <v>88.7</v>
      </c>
      <c r="G69" s="26">
        <v>1</v>
      </c>
      <c r="H69" s="28">
        <f t="shared" si="4"/>
        <v>0.8447619047619048</v>
      </c>
      <c r="I69" s="29" t="s">
        <v>243</v>
      </c>
      <c r="J69" s="29" t="s">
        <v>221</v>
      </c>
      <c r="K69" s="29" t="s">
        <v>176</v>
      </c>
      <c r="L69" s="30" t="s">
        <v>184</v>
      </c>
      <c r="M69" s="31" t="s">
        <v>247</v>
      </c>
      <c r="N69" s="32">
        <v>10</v>
      </c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</row>
    <row r="70" spans="1:64" s="5" customFormat="1" ht="17.25" customHeight="1">
      <c r="A70" s="25">
        <v>65</v>
      </c>
      <c r="B70" s="25" t="s">
        <v>24</v>
      </c>
      <c r="C70" s="26">
        <v>41.3</v>
      </c>
      <c r="D70" s="26">
        <v>22</v>
      </c>
      <c r="E70" s="26">
        <v>13</v>
      </c>
      <c r="F70" s="27">
        <f aca="true" t="shared" si="5" ref="F70:F83">SUM(C70:E70)</f>
        <v>76.3</v>
      </c>
      <c r="G70" s="26">
        <v>2</v>
      </c>
      <c r="H70" s="28">
        <f t="shared" si="4"/>
        <v>0.7266666666666667</v>
      </c>
      <c r="I70" s="29" t="s">
        <v>244</v>
      </c>
      <c r="J70" s="29" t="s">
        <v>227</v>
      </c>
      <c r="K70" s="29" t="s">
        <v>140</v>
      </c>
      <c r="L70" s="30" t="s">
        <v>228</v>
      </c>
      <c r="M70" s="31" t="s">
        <v>259</v>
      </c>
      <c r="N70" s="32">
        <v>10</v>
      </c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64" s="5" customFormat="1" ht="17.25" customHeight="1">
      <c r="A71" s="25">
        <v>66</v>
      </c>
      <c r="B71" s="25" t="s">
        <v>28</v>
      </c>
      <c r="C71" s="26">
        <v>45</v>
      </c>
      <c r="D71" s="26">
        <v>19</v>
      </c>
      <c r="E71" s="26">
        <v>11.5</v>
      </c>
      <c r="F71" s="27">
        <f t="shared" si="5"/>
        <v>75.5</v>
      </c>
      <c r="G71" s="26">
        <v>3</v>
      </c>
      <c r="H71" s="28">
        <f t="shared" si="4"/>
        <v>0.719047619047619</v>
      </c>
      <c r="I71" s="29" t="s">
        <v>244</v>
      </c>
      <c r="J71" s="29" t="s">
        <v>223</v>
      </c>
      <c r="K71" s="29" t="s">
        <v>142</v>
      </c>
      <c r="L71" s="30" t="s">
        <v>100</v>
      </c>
      <c r="M71" s="31" t="s">
        <v>257</v>
      </c>
      <c r="N71" s="32">
        <v>10</v>
      </c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</row>
    <row r="72" spans="1:64" s="5" customFormat="1" ht="17.25" customHeight="1">
      <c r="A72" s="25">
        <v>67</v>
      </c>
      <c r="B72" s="25" t="s">
        <v>30</v>
      </c>
      <c r="C72" s="26">
        <v>49</v>
      </c>
      <c r="D72" s="26">
        <v>19</v>
      </c>
      <c r="E72" s="26">
        <v>7</v>
      </c>
      <c r="F72" s="27">
        <f t="shared" si="5"/>
        <v>75</v>
      </c>
      <c r="G72" s="26">
        <v>4</v>
      </c>
      <c r="H72" s="28">
        <f t="shared" si="4"/>
        <v>0.7142857142857143</v>
      </c>
      <c r="I72" s="29" t="s">
        <v>244</v>
      </c>
      <c r="J72" s="29" t="s">
        <v>222</v>
      </c>
      <c r="K72" s="29" t="s">
        <v>119</v>
      </c>
      <c r="L72" s="30" t="s">
        <v>117</v>
      </c>
      <c r="M72" s="31" t="s">
        <v>275</v>
      </c>
      <c r="N72" s="32">
        <v>10</v>
      </c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5" customFormat="1" ht="17.25" customHeight="1">
      <c r="A73" s="25">
        <v>68</v>
      </c>
      <c r="B73" s="25" t="s">
        <v>23</v>
      </c>
      <c r="C73" s="26">
        <v>41.7</v>
      </c>
      <c r="D73" s="26">
        <v>18</v>
      </c>
      <c r="E73" s="26">
        <v>14</v>
      </c>
      <c r="F73" s="27">
        <f t="shared" si="5"/>
        <v>73.7</v>
      </c>
      <c r="G73" s="26">
        <v>5</v>
      </c>
      <c r="H73" s="28">
        <f t="shared" si="4"/>
        <v>0.7019047619047619</v>
      </c>
      <c r="I73" s="29" t="s">
        <v>244</v>
      </c>
      <c r="J73" s="29" t="s">
        <v>226</v>
      </c>
      <c r="K73" s="29" t="s">
        <v>122</v>
      </c>
      <c r="L73" s="30" t="s">
        <v>212</v>
      </c>
      <c r="M73" s="31" t="s">
        <v>263</v>
      </c>
      <c r="N73" s="32">
        <v>10</v>
      </c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64" s="5" customFormat="1" ht="17.25" customHeight="1">
      <c r="A74" s="11">
        <v>69</v>
      </c>
      <c r="B74" s="11" t="s">
        <v>18</v>
      </c>
      <c r="C74" s="22">
        <v>45.3</v>
      </c>
      <c r="D74" s="22">
        <v>17</v>
      </c>
      <c r="E74" s="22">
        <v>9</v>
      </c>
      <c r="F74" s="23">
        <f t="shared" si="5"/>
        <v>71.3</v>
      </c>
      <c r="G74" s="22">
        <v>6</v>
      </c>
      <c r="H74" s="13">
        <f t="shared" si="4"/>
        <v>0.679047619047619</v>
      </c>
      <c r="I74" s="12" t="s">
        <v>245</v>
      </c>
      <c r="J74" s="12" t="s">
        <v>224</v>
      </c>
      <c r="K74" s="12" t="s">
        <v>225</v>
      </c>
      <c r="L74" s="14" t="s">
        <v>212</v>
      </c>
      <c r="M74" s="15" t="s">
        <v>257</v>
      </c>
      <c r="N74" s="20">
        <v>10</v>
      </c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</row>
    <row r="75" spans="1:64" s="5" customFormat="1" ht="17.25" customHeight="1">
      <c r="A75" s="11">
        <v>70</v>
      </c>
      <c r="B75" s="11" t="s">
        <v>25</v>
      </c>
      <c r="C75" s="22">
        <v>39</v>
      </c>
      <c r="D75" s="22">
        <v>18</v>
      </c>
      <c r="E75" s="22">
        <v>10</v>
      </c>
      <c r="F75" s="23">
        <f t="shared" si="5"/>
        <v>67</v>
      </c>
      <c r="G75" s="22">
        <v>7</v>
      </c>
      <c r="H75" s="13">
        <f t="shared" si="4"/>
        <v>0.638095238095238</v>
      </c>
      <c r="I75" s="12" t="s">
        <v>245</v>
      </c>
      <c r="J75" s="12" t="s">
        <v>229</v>
      </c>
      <c r="K75" s="12" t="s">
        <v>111</v>
      </c>
      <c r="L75" s="14" t="s">
        <v>184</v>
      </c>
      <c r="M75" s="15" t="s">
        <v>273</v>
      </c>
      <c r="N75" s="20">
        <v>10</v>
      </c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</row>
    <row r="76" spans="1:64" s="5" customFormat="1" ht="17.25" customHeight="1">
      <c r="A76" s="11">
        <v>71</v>
      </c>
      <c r="B76" s="11" t="s">
        <v>21</v>
      </c>
      <c r="C76" s="22">
        <v>44</v>
      </c>
      <c r="D76" s="22">
        <v>12</v>
      </c>
      <c r="E76" s="22">
        <v>5.5</v>
      </c>
      <c r="F76" s="23">
        <f t="shared" si="5"/>
        <v>61.5</v>
      </c>
      <c r="G76" s="22">
        <v>8</v>
      </c>
      <c r="H76" s="13">
        <f t="shared" si="4"/>
        <v>0.5857142857142857</v>
      </c>
      <c r="I76" s="12" t="s">
        <v>245</v>
      </c>
      <c r="J76" s="12" t="s">
        <v>230</v>
      </c>
      <c r="K76" s="12" t="s">
        <v>160</v>
      </c>
      <c r="L76" s="14" t="s">
        <v>115</v>
      </c>
      <c r="M76" s="15" t="s">
        <v>263</v>
      </c>
      <c r="N76" s="20">
        <v>10</v>
      </c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</row>
    <row r="77" spans="1:64" s="5" customFormat="1" ht="17.25" customHeight="1">
      <c r="A77" s="11">
        <v>72</v>
      </c>
      <c r="B77" s="11" t="s">
        <v>22</v>
      </c>
      <c r="C77" s="22">
        <v>44</v>
      </c>
      <c r="D77" s="22">
        <v>12</v>
      </c>
      <c r="E77" s="22">
        <v>5.5</v>
      </c>
      <c r="F77" s="23">
        <f t="shared" si="5"/>
        <v>61.5</v>
      </c>
      <c r="G77" s="22">
        <v>9</v>
      </c>
      <c r="H77" s="13">
        <f t="shared" si="4"/>
        <v>0.5857142857142857</v>
      </c>
      <c r="I77" s="12" t="s">
        <v>245</v>
      </c>
      <c r="J77" s="12" t="s">
        <v>231</v>
      </c>
      <c r="K77" s="12" t="s">
        <v>148</v>
      </c>
      <c r="L77" s="14" t="s">
        <v>105</v>
      </c>
      <c r="M77" s="15" t="s">
        <v>263</v>
      </c>
      <c r="N77" s="20">
        <v>10</v>
      </c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</row>
    <row r="78" spans="1:64" s="5" customFormat="1" ht="17.25" customHeight="1">
      <c r="A78" s="11">
        <v>73</v>
      </c>
      <c r="B78" s="11" t="s">
        <v>20</v>
      </c>
      <c r="C78" s="22">
        <v>38.3</v>
      </c>
      <c r="D78" s="22">
        <v>13</v>
      </c>
      <c r="E78" s="22">
        <v>2</v>
      </c>
      <c r="F78" s="23">
        <f t="shared" si="5"/>
        <v>53.3</v>
      </c>
      <c r="G78" s="22">
        <v>10</v>
      </c>
      <c r="H78" s="13">
        <f t="shared" si="4"/>
        <v>0.5076190476190476</v>
      </c>
      <c r="I78" s="12" t="s">
        <v>245</v>
      </c>
      <c r="J78" s="12" t="s">
        <v>232</v>
      </c>
      <c r="K78" s="12" t="s">
        <v>102</v>
      </c>
      <c r="L78" s="14" t="s">
        <v>233</v>
      </c>
      <c r="M78" s="15" t="s">
        <v>265</v>
      </c>
      <c r="N78" s="20">
        <v>10</v>
      </c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</row>
    <row r="79" spans="1:81" s="6" customFormat="1" ht="17.25" customHeight="1">
      <c r="A79" s="25">
        <v>74</v>
      </c>
      <c r="B79" s="25" t="s">
        <v>19</v>
      </c>
      <c r="C79" s="26">
        <v>49.5</v>
      </c>
      <c r="D79" s="26">
        <v>21</v>
      </c>
      <c r="E79" s="26">
        <v>12</v>
      </c>
      <c r="F79" s="27">
        <f t="shared" si="5"/>
        <v>82.5</v>
      </c>
      <c r="G79" s="26">
        <v>1</v>
      </c>
      <c r="H79" s="28">
        <f t="shared" si="4"/>
        <v>0.7857142857142857</v>
      </c>
      <c r="I79" s="29" t="s">
        <v>243</v>
      </c>
      <c r="J79" s="29" t="s">
        <v>234</v>
      </c>
      <c r="K79" s="29" t="s">
        <v>122</v>
      </c>
      <c r="L79" s="30" t="s">
        <v>100</v>
      </c>
      <c r="M79" s="31" t="s">
        <v>275</v>
      </c>
      <c r="N79" s="32">
        <v>11</v>
      </c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</row>
    <row r="80" spans="1:64" s="6" customFormat="1" ht="17.25" customHeight="1">
      <c r="A80" s="25">
        <v>75</v>
      </c>
      <c r="B80" s="25" t="s">
        <v>17</v>
      </c>
      <c r="C80" s="26">
        <v>50</v>
      </c>
      <c r="D80" s="26">
        <v>18</v>
      </c>
      <c r="E80" s="26">
        <v>13</v>
      </c>
      <c r="F80" s="27">
        <f t="shared" si="5"/>
        <v>81</v>
      </c>
      <c r="G80" s="26">
        <v>2</v>
      </c>
      <c r="H80" s="28">
        <f t="shared" si="4"/>
        <v>0.7714285714285715</v>
      </c>
      <c r="I80" s="29" t="s">
        <v>244</v>
      </c>
      <c r="J80" s="29" t="s">
        <v>235</v>
      </c>
      <c r="K80" s="29" t="s">
        <v>160</v>
      </c>
      <c r="L80" s="30" t="s">
        <v>236</v>
      </c>
      <c r="M80" s="31" t="s">
        <v>275</v>
      </c>
      <c r="N80" s="32">
        <v>11</v>
      </c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</row>
    <row r="81" spans="1:64" s="6" customFormat="1" ht="17.25" customHeight="1">
      <c r="A81" s="25">
        <v>76</v>
      </c>
      <c r="B81" s="25" t="s">
        <v>29</v>
      </c>
      <c r="C81" s="26">
        <v>43</v>
      </c>
      <c r="D81" s="26">
        <v>14</v>
      </c>
      <c r="E81" s="26">
        <v>1.5</v>
      </c>
      <c r="F81" s="27">
        <f t="shared" si="5"/>
        <v>58.5</v>
      </c>
      <c r="G81" s="26">
        <v>3</v>
      </c>
      <c r="H81" s="28">
        <f t="shared" si="4"/>
        <v>0.5571428571428572</v>
      </c>
      <c r="I81" s="29" t="s">
        <v>244</v>
      </c>
      <c r="J81" s="29" t="s">
        <v>237</v>
      </c>
      <c r="K81" s="29" t="s">
        <v>102</v>
      </c>
      <c r="L81" s="30" t="s">
        <v>126</v>
      </c>
      <c r="M81" s="31" t="s">
        <v>266</v>
      </c>
      <c r="N81" s="32">
        <v>11</v>
      </c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</row>
    <row r="82" spans="1:64" s="6" customFormat="1" ht="17.25" customHeight="1">
      <c r="A82" s="11">
        <v>77</v>
      </c>
      <c r="B82" s="11" t="s">
        <v>26</v>
      </c>
      <c r="C82" s="22">
        <v>0</v>
      </c>
      <c r="D82" s="22">
        <v>19</v>
      </c>
      <c r="E82" s="22">
        <v>4</v>
      </c>
      <c r="F82" s="23">
        <f t="shared" si="5"/>
        <v>23</v>
      </c>
      <c r="G82" s="22">
        <v>4</v>
      </c>
      <c r="H82" s="13">
        <f t="shared" si="4"/>
        <v>0.21904761904761905</v>
      </c>
      <c r="I82" s="12" t="s">
        <v>245</v>
      </c>
      <c r="J82" s="12" t="s">
        <v>238</v>
      </c>
      <c r="K82" s="12" t="s">
        <v>124</v>
      </c>
      <c r="L82" s="14" t="s">
        <v>220</v>
      </c>
      <c r="M82" s="15" t="s">
        <v>265</v>
      </c>
      <c r="N82" s="20">
        <v>11</v>
      </c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</row>
    <row r="83" spans="1:64" s="6" customFormat="1" ht="17.25" customHeight="1">
      <c r="A83" s="11">
        <v>78</v>
      </c>
      <c r="B83" s="11" t="s">
        <v>27</v>
      </c>
      <c r="C83" s="22">
        <v>0</v>
      </c>
      <c r="D83" s="22">
        <v>10</v>
      </c>
      <c r="E83" s="22">
        <v>2</v>
      </c>
      <c r="F83" s="23">
        <f t="shared" si="5"/>
        <v>12</v>
      </c>
      <c r="G83" s="22">
        <v>5</v>
      </c>
      <c r="H83" s="13">
        <f t="shared" si="4"/>
        <v>0.11428571428571428</v>
      </c>
      <c r="I83" s="12" t="s">
        <v>245</v>
      </c>
      <c r="J83" s="12" t="s">
        <v>239</v>
      </c>
      <c r="K83" s="12" t="s">
        <v>240</v>
      </c>
      <c r="L83" s="14" t="s">
        <v>100</v>
      </c>
      <c r="M83" s="15" t="s">
        <v>265</v>
      </c>
      <c r="N83" s="20">
        <v>11</v>
      </c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</row>
    <row r="84" spans="1:2" ht="15">
      <c r="A84" s="16" t="s">
        <v>10</v>
      </c>
      <c r="B84" s="16"/>
    </row>
    <row r="85" spans="1:9" ht="15">
      <c r="A85" s="16" t="s">
        <v>11</v>
      </c>
      <c r="B85" s="16"/>
      <c r="G85" s="24" t="s">
        <v>12</v>
      </c>
      <c r="H85" s="24"/>
      <c r="I85" s="16"/>
    </row>
    <row r="86" spans="1:9" ht="15">
      <c r="A86" s="16" t="s">
        <v>12</v>
      </c>
      <c r="B86" s="16"/>
      <c r="G86" s="24" t="s">
        <v>12</v>
      </c>
      <c r="H86" s="24"/>
      <c r="I86" s="16"/>
    </row>
    <row r="87" spans="1:9" ht="15">
      <c r="A87" s="16" t="s">
        <v>13</v>
      </c>
      <c r="B87" s="16"/>
      <c r="G87" s="24" t="s">
        <v>12</v>
      </c>
      <c r="H87" s="24"/>
      <c r="I87" s="16"/>
    </row>
    <row r="88" spans="1:2" ht="15">
      <c r="A88" s="16" t="s">
        <v>14</v>
      </c>
      <c r="B88" s="16"/>
    </row>
    <row r="89" spans="1:2" ht="22.5">
      <c r="A89" s="17" t="s">
        <v>15</v>
      </c>
      <c r="B89" s="17"/>
    </row>
  </sheetData>
  <sheetProtection password="C0DB" sheet="1" objects="1" scenarios="1" selectLockedCells="1" sort="0" autoFilter="0" selectUnlockedCells="1"/>
  <autoFilter ref="A5:N89"/>
  <mergeCells count="2">
    <mergeCell ref="A1:K1"/>
    <mergeCell ref="A2:K2"/>
  </mergeCells>
  <printOptions/>
  <pageMargins left="0.3937007874015748" right="0.3937007874015748" top="0.3937007874015748" bottom="0.3937007874015748" header="0.5118110236220472" footer="0.5118110236220472"/>
  <pageSetup fitToHeight="6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</dc:creator>
  <cp:keywords/>
  <dc:description/>
  <cp:lastModifiedBy>Чазова Лариса Алексеевна</cp:lastModifiedBy>
  <cp:lastPrinted>2019-11-22T17:54:16Z</cp:lastPrinted>
  <dcterms:created xsi:type="dcterms:W3CDTF">2019-11-25T11:39:27Z</dcterms:created>
  <dcterms:modified xsi:type="dcterms:W3CDTF">2020-07-13T12:30:49Z</dcterms:modified>
  <cp:category/>
  <cp:version/>
  <cp:contentType/>
  <cp:contentStatus/>
</cp:coreProperties>
</file>