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5300" windowHeight="9195" tabRatio="601" activeTab="0"/>
  </bookViews>
  <sheets>
    <sheet name="КФСР" sheetId="1" r:id="rId1"/>
    <sheet name="Лист1" sheetId="2" r:id="rId2"/>
  </sheets>
  <definedNames>
    <definedName name="_xlnm.Print_Titles" localSheetId="0">'КФСР'!$14:$14</definedName>
    <definedName name="_xlnm.Print_Area" localSheetId="0">'КФСР'!$A$1:$D$253</definedName>
  </definedNames>
  <calcPr fullCalcOnLoad="1"/>
</workbook>
</file>

<file path=xl/sharedStrings.xml><?xml version="1.0" encoding="utf-8"?>
<sst xmlns="http://schemas.openxmlformats.org/spreadsheetml/2006/main" count="491" uniqueCount="387">
  <si>
    <t>Кредиты, полученные в валюте Российской Федерации от кредитных организаций бюджетами городских округов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</si>
  <si>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</si>
  <si>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</si>
  <si>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</si>
  <si>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</si>
  <si>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</si>
  <si>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</si>
  <si>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</si>
  <si>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</si>
  <si>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</si>
  <si>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0304</t>
  </si>
  <si>
    <t>Органы юстиции</t>
  </si>
  <si>
    <t>Субсидии на осуществление государственной поддержки племенного животноводства</t>
  </si>
  <si>
    <t>Субсидии на дизтопливо сельскохозяйственным производителям</t>
  </si>
  <si>
    <t>Субвенция на обеспечение предоставления гражданам субсидий на оплату жилого помещения и коммунальных услуг</t>
  </si>
  <si>
    <t>000 2 03 04000 04 0000 180</t>
  </si>
  <si>
    <t>Безвозмездные поступления от государственных организаций в бюджеты городских округов</t>
  </si>
  <si>
    <t>182 1 09 04050 03 0000 110</t>
  </si>
  <si>
    <t>Субсидии на реализацию областной инвестиционной программы</t>
  </si>
  <si>
    <t>1100</t>
  </si>
  <si>
    <t>1101</t>
  </si>
  <si>
    <t>Межбюджетные трансферты</t>
  </si>
  <si>
    <t>Финансовая помощь бюджетам других уровней</t>
  </si>
  <si>
    <t xml:space="preserve">Налог на прибыль организаций (зачислявшийся до 1.01.2005 г. в местные бюджеты, мобилизуемый на территории городских округов) </t>
  </si>
  <si>
    <t>Земльный налог (по обязательствам, возникшим до 01.01.2006г.), мобилизуемый на территориях городских округов</t>
  </si>
  <si>
    <t>000 113 00000 00 0000 130</t>
  </si>
  <si>
    <t>Доходы от оказания платных услуг и компенсации затрат государства</t>
  </si>
  <si>
    <t>000 113 03040 04 0000 130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</si>
  <si>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</si>
  <si>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000 1 14 00000 00 0000 410</t>
  </si>
  <si>
    <t>Доходы от продажи квартир, находящихся в собственности городских округов</t>
  </si>
  <si>
    <t>045 1 14 01000 04 0000 410</t>
  </si>
  <si>
    <t>028 1 14 02030 04 0000 410</t>
  </si>
  <si>
    <t>Доходы от реализации имущества, находящегося в собственности городских округов</t>
  </si>
  <si>
    <t>на субсидирование страхования урожая сельскохозяйственных культур</t>
  </si>
  <si>
    <t>Субвенция на выполнение федеральных полномочий по государственной регистрации актов гражданского состояния за счет Федерального фонда компенсаций</t>
  </si>
  <si>
    <t>Субвенции на ежемесячное денежное вознаграждение за классное руководство</t>
  </si>
  <si>
    <t>на обеспечение субсидирования процентной ставки по кредитам</t>
  </si>
  <si>
    <t>руководства и управления в сфере установленных функций</t>
  </si>
  <si>
    <t>мер поддержки сельскохозяйственного производства, в том числе</t>
  </si>
  <si>
    <t>Субсидии на содержание детей- сирот, детей, оставшихся без попечения родителей, переданных на воспитание под опеку (попечительство), в  приемные и патронатные семьи, а также на выплату заработной платы приемному родителю  и патронатному воспитателю</t>
  </si>
  <si>
    <t xml:space="preserve"> Налог на имущество физических лиц, взимаемый по ставкам, применяемым к объектам налогоооблажения, расположенным в границах городского округа</t>
  </si>
  <si>
    <t>Субсидии на развитие спорта  в области высших достижений</t>
  </si>
  <si>
    <t xml:space="preserve">Субсидия на капитальный ремонт муниципальных дорог и сооружений на них </t>
  </si>
  <si>
    <t>Резервные фонды органов местного самоуправления</t>
  </si>
  <si>
    <t>Другие вопросы в области охраны окружающей среды</t>
  </si>
  <si>
    <t>Пенсионное обеспечение</t>
  </si>
  <si>
    <t>Субсидии на  государственную поддержку ипотечного жилищного кредитования Калининградской области на 2006-2010 гг.</t>
  </si>
  <si>
    <t>Субсидии на реализацию национального  проекта "Обеспечение жильем молодых семей"</t>
  </si>
  <si>
    <t>Субвенция на содержание ребенка в семье опекуна и приемной семье, а также на оплату приемному родителю</t>
  </si>
  <si>
    <t>Субсидия из федерального бюджета на возмещение затрат на уплату процентов по инвестиционным кредитам</t>
  </si>
  <si>
    <t>Субсидия (федеральная) на уплату процентов по кред.нац.проектов</t>
  </si>
  <si>
    <t>Субсидия на реализацию областной целевой программы</t>
  </si>
  <si>
    <t>Субсидия на уплату процентов по кредитам развития малых форм хоз. АПК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</si>
  <si>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и предназначенных  для целей жилищного строительства</t>
  </si>
  <si>
    <t>Субсидия  на мероприятия по осуществлению закупки и поставки учебников идр.</t>
  </si>
  <si>
    <t>000 06 01 01 00 04 0000 430</t>
  </si>
  <si>
    <t>000 06 01 02 00 04 0000 430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</si>
  <si>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( за исключением земельныз участков предназначенных  для целей жилищного строительства)</t>
  </si>
  <si>
    <t>получение кредитов</t>
  </si>
  <si>
    <t>возврат кредитов</t>
  </si>
  <si>
    <t>остатки на н.г.</t>
  </si>
  <si>
    <t>остатки на к.г.</t>
  </si>
  <si>
    <t>продажа</t>
  </si>
  <si>
    <t>доходы</t>
  </si>
  <si>
    <t>000 2 02 01003 04 0000 151</t>
  </si>
  <si>
    <t>Дотация бюджетам городских округов  на поддержку мер по обеспечению сбалансированности бюджетов</t>
  </si>
  <si>
    <t>000 2 02 04051 04 0000 151</t>
  </si>
  <si>
    <t>Субсидии  бюджетам городских округов  на реализацию мероприятий федеральных целевых программ</t>
  </si>
  <si>
    <t>028 1 11 05011 04 0000 120</t>
  </si>
  <si>
    <t>000 2 02 04999 04 0000 151</t>
  </si>
  <si>
    <t>Прочие субсидии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</si>
  <si>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</si>
  <si>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</si>
  <si>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</si>
  <si>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</si>
  <si>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</si>
  <si>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</si>
  <si>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</si>
  <si>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</si>
  <si>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</si>
  <si>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</si>
  <si>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</si>
  <si>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</si>
  <si>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</si>
  <si>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</si>
  <si>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</si>
  <si>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</si>
  <si>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</si>
  <si>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</si>
  <si>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</si>
  <si>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</si>
  <si>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</si>
  <si>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</si>
  <si>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</si>
  <si>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</si>
  <si>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</si>
  <si>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</si>
  <si>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</si>
  <si>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</si>
  <si>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</si>
  <si>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</si>
  <si>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</si>
  <si>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</si>
  <si>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</si>
  <si>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</si>
  <si>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</si>
  <si>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</si>
  <si>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</si>
  <si>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</si>
  <si>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</si>
  <si>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</si>
  <si>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</si>
  <si>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</si>
  <si>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</si>
  <si>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</si>
  <si>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</si>
  <si>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</si>
  <si>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</si>
  <si>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</si>
  <si>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</si>
  <si>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</si>
  <si>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</si>
  <si>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</si>
  <si>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</si>
  <si>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</si>
  <si>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</si>
  <si>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</si>
  <si>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</si>
  <si>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</si>
  <si>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</si>
  <si>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</si>
  <si>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</si>
  <si>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</si>
  <si>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</si>
  <si>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</si>
  <si>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</si>
  <si>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</si>
  <si>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</si>
  <si>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</si>
  <si>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</si>
  <si>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</si>
  <si>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</si>
  <si>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</si>
  <si>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</si>
  <si>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</si>
  <si>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</si>
  <si>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</si>
  <si>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</si>
  <si>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</si>
  <si>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</si>
  <si>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</si>
  <si>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</si>
  <si>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</si>
  <si>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</si>
  <si>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0901</t>
  </si>
  <si>
    <t>Возврат средств от сдачи в аренду имущества</t>
  </si>
  <si>
    <t>0902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</si>
  <si>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</si>
  <si>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</si>
  <si>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</si>
  <si>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</si>
  <si>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</si>
  <si>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</si>
  <si>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</si>
  <si>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</si>
  <si>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</si>
  <si>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</si>
  <si>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</si>
  <si>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</si>
  <si>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</si>
  <si>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</si>
  <si>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</si>
  <si>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</si>
  <si>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</si>
  <si>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</si>
  <si>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0701</t>
  </si>
  <si>
    <t>Дошкольное образование</t>
  </si>
  <si>
    <t>0501</t>
  </si>
  <si>
    <t>Жилищное хозяйство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</si>
  <si>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</si>
  <si>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</si>
  <si>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</si>
  <si>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</si>
  <si>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</si>
  <si>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</si>
  <si>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</si>
  <si>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</si>
  <si>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</si>
  <si>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</si>
  <si>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</si>
  <si>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>НЕНАЛОГОВЫЕ ДОХОДЫ</t>
  </si>
  <si>
    <t>000 1 11 00000 00 0000 000</t>
  </si>
  <si>
    <t>028 1 11 05010 00 0000 120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</si>
  <si>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</si>
  <si>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</si>
  <si>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</si>
  <si>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 xml:space="preserve">               ВСЕГО ДОХОДОВ </t>
  </si>
  <si>
    <t>РАСХОДЫ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</si>
  <si>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</si>
  <si>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</si>
  <si>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</si>
  <si>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</si>
  <si>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</si>
  <si>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</si>
  <si>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000 1 11 05000 00 0000 120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</si>
  <si>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</si>
  <si>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</si>
  <si>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</si>
  <si>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</si>
  <si>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</si>
  <si>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</si>
  <si>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</si>
  <si>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</si>
  <si>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</si>
  <si>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</si>
  <si>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</si>
  <si>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</si>
  <si>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</si>
  <si>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</si>
  <si>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</si>
  <si>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</si>
  <si>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</si>
  <si>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</si>
  <si>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</si>
  <si>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</si>
  <si>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(тыс. руб.)</t>
  </si>
  <si>
    <t>Областные средства</t>
  </si>
  <si>
    <t>182 1 06 05000 02 0000 110</t>
  </si>
  <si>
    <t xml:space="preserve"> Налог на игорный бизнес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</si>
  <si>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</si>
  <si>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</si>
  <si>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</si>
  <si>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</si>
  <si>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</si>
  <si>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</si>
  <si>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на обеспечение субсидирования животноводства</t>
  </si>
  <si>
    <t>на обеспечение субсидирования растениеводства</t>
  </si>
  <si>
    <t>000 2 02 03040 04 0000 151</t>
  </si>
  <si>
    <t>Взаимные расчеты</t>
  </si>
  <si>
    <t>182 1 05 02000 02 0000 110</t>
  </si>
  <si>
    <t>182 1 06 01020 04 0000 110</t>
  </si>
  <si>
    <t xml:space="preserve"> Земельный налог, зачисляемый в бюджеты городских округов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</si>
  <si>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</si>
  <si>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</si>
  <si>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</si>
  <si>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</si>
  <si>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</si>
  <si>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064 1 11 08044 04 0000 120</t>
  </si>
  <si>
    <t>Субвенция .Поощрение лучших учителей</t>
  </si>
  <si>
    <t>000 02 01 02 00 04 0000 810</t>
  </si>
  <si>
    <t>000 05 00 00 00 04 0000 630</t>
  </si>
  <si>
    <t>000 08 02 01 00 04 0000 510</t>
  </si>
  <si>
    <t>ИСТОЧНИКИ ВНУТРЕННЕГО ФИНАНСИРОВАНИЯ  ДЕФИЦИТОВ БЮДЖЕТОВ</t>
  </si>
  <si>
    <t>Кредиты, полученные в валюте Российской Федерации от кредитных организаций</t>
  </si>
  <si>
    <t>Субсидия на реализацию национальных проектов</t>
  </si>
  <si>
    <t>Бюджет города Калининграда на 2008 год</t>
  </si>
  <si>
    <t>Обеспечение пожарной безопасности</t>
  </si>
  <si>
    <t>0410</t>
  </si>
  <si>
    <t>0412</t>
  </si>
  <si>
    <t>0503</t>
  </si>
  <si>
    <t>Благоустройство</t>
  </si>
  <si>
    <t>0505</t>
  </si>
  <si>
    <t>0603</t>
  </si>
  <si>
    <t>0605</t>
  </si>
  <si>
    <t>Стационарная медицинская помощь</t>
  </si>
  <si>
    <t>Здравоохранение, физическая культура и спорт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</si>
  <si>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</si>
  <si>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</si>
  <si>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</si>
  <si>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</si>
  <si>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0910</t>
  </si>
  <si>
    <t>0908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</si>
  <si>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</si>
  <si>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</si>
  <si>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</si>
  <si>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</si>
  <si>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</si>
  <si>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</si>
  <si>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0114</t>
  </si>
  <si>
    <t>0204</t>
  </si>
  <si>
    <t>000 1 11 05030 04 0000 120</t>
  </si>
  <si>
    <t>Доходы от сдачи в аренду имущества, находящегося в оперативном управлении органов управления управления городских округов и созданных ими учреждений (за исключением имущества муниципальных автономных учреждений)</t>
  </si>
  <si>
    <t>028 1 11 05034 04 0000 120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</si>
  <si>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(за исключением имущества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</si>
  <si>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</si>
  <si>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</si>
  <si>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прав, находящихся в  собственности городских округов(за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</si>
  <si>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028 1 14 06012 04 0000 420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</si>
  <si>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</si>
  <si>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000 1 11 09044 04 0000 120</t>
  </si>
  <si>
    <t>0409</t>
  </si>
  <si>
    <t>Дорожное хозяйство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</si>
  <si>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</si>
  <si>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Субвенции на содержание образовательных учреждений для детей-сирот и детей, оставшихся без попечения родителей (детские дома)</t>
  </si>
  <si>
    <t>Субсидия на мероприятия по проведению оздоровительной компании детей</t>
  </si>
  <si>
    <t>Субвенция на мероприятия по проведению оздоровительной компании детей</t>
  </si>
  <si>
    <t>Субсидии на содержание образовательных учреждений для детей-сирот и детей, оставшихся без попечения родителей (детские дома)</t>
  </si>
  <si>
    <t>Субвенция на обеспечение деятельности органа управления по организации и осуществлению опеки и попечительства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</si>
  <si>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</si>
  <si>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</si>
  <si>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005 01 02 00 00 00 0000 000</t>
  </si>
  <si>
    <t>005 01 02 00 00 04 0000 710</t>
  </si>
  <si>
    <t>005 01 02 00 00 04 0000 810</t>
  </si>
  <si>
    <t>Погашение кредитов, полученных в валюте Российской Федерации от кредитных организаций</t>
  </si>
  <si>
    <t>005 01 03 00 00 04 0000 710</t>
  </si>
  <si>
    <t>Получение кредитов из областного бюджета в валюте Российской Федерации</t>
  </si>
  <si>
    <t>005 01 03 00 00 04 0000 810</t>
  </si>
  <si>
    <t>Погашение кредитов, полученных из областного бюджета в валюте Российской Федерации</t>
  </si>
  <si>
    <t>005 01 03 00 00 00 0000 000</t>
  </si>
  <si>
    <t>Бюджетные кредиты, полученные из областного бюджета в валюте Российской Федерации</t>
  </si>
  <si>
    <t>005 01 06 00 00 00 0000 000</t>
  </si>
  <si>
    <t>Исполнение муниципальных гарантий</t>
  </si>
  <si>
    <t>Возврат бюджетных кредитов в валюте Российской Федерации</t>
  </si>
  <si>
    <t>005 01 06 00 00 04 0000 810</t>
  </si>
  <si>
    <t>Исполнение муниципальных гарантий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</si>
  <si>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 xml:space="preserve">                                                                                           к решению окружного Совета</t>
  </si>
  <si>
    <t xml:space="preserve">                                                                                                       Приложение  № 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</si>
  <si>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</si>
  <si>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</si>
  <si>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1104</t>
  </si>
  <si>
    <t>Иные межбюджетные трансферты</t>
  </si>
  <si>
    <t>Изменения</t>
  </si>
  <si>
    <t xml:space="preserve">Утверждено на 2008 год    </t>
  </si>
  <si>
    <t>Субсидия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</si>
  <si>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000 2 02 04000 00 0000 180</t>
  </si>
  <si>
    <t xml:space="preserve">                                                                                                № 411 от 12 декабря 2007 г. </t>
  </si>
  <si>
    <t>Доходы от платных услуг</t>
  </si>
  <si>
    <t>Доп. доходы</t>
  </si>
  <si>
    <t>000 2 07 00000 00 0000 180</t>
  </si>
  <si>
    <t>Прочие безвозмездные поступления</t>
  </si>
  <si>
    <t>000 2 02 03000 00 0000 151</t>
  </si>
  <si>
    <t>Дотации от других бюджетов бюджетной системы РФ</t>
  </si>
  <si>
    <t>000 2 02 01000 00 0000 151</t>
  </si>
  <si>
    <t>Иные междбюджетные трансферты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</si>
  <si>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</si>
  <si>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государственную поддержку внедрения комплексных мер модернизации образования</t>
  </si>
  <si>
    <t>Субсидия городу Калининграду на организацию скорой медицинской помощи</t>
  </si>
  <si>
    <t>Субсидия на реализацию областной инвестиционной программы</t>
  </si>
  <si>
    <t>Субвенция на обеспечение деятельности муниципальных библиотек Калининградской области</t>
  </si>
  <si>
    <t>Субвенция на осуществление деятельности органа управления по опеке и попечительству в отношении совершеннолетних граждан</t>
  </si>
  <si>
    <t xml:space="preserve">Субвенция на поощрение лучших учителей </t>
  </si>
  <si>
    <t>Субсидия на строительство многоквартирного жилого дома по ул.Карамзина</t>
  </si>
  <si>
    <t>Субсидия на реализацию федеральной целевой программы</t>
  </si>
  <si>
    <t>Субвенция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</si>
  <si>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Субвенция на обеспечение  субсидий, предоставляемых гражданам на оплату жилого помещения  и коммунальных услуг</t>
  </si>
  <si>
    <t>Субвенция на обеспечение отдельных государственных полномочий в сфере социальной поддержки населения в части:</t>
  </si>
  <si>
    <t>Субвенция на оплату жилищно-коммунальных услуг отдельным категориям граждан за счет Федерального фонда компенсаций</t>
  </si>
  <si>
    <t>Субвенция на содержание детей- сирот, детей, оставшихся без попечения родителей, переданных на воспитание под опеку (попечительство), в  приемные и патронатные семьи, а также на выплату заработной платы приемному родителю  и патронатному воспитателю</t>
  </si>
  <si>
    <t xml:space="preserve">Субсидия на обеспечение питания учащихся из малообеспеченных семей в муниципальных общеообразовательных учреждениях </t>
  </si>
  <si>
    <t xml:space="preserve">Субсидия на  обеспечение детей первого - второго годов жизни специальными молочными продуктами детского питания </t>
  </si>
  <si>
    <t>Субсидия на государственную поддержку ипотечного жилищного кредитования</t>
  </si>
  <si>
    <t>Субсидия городу Калининграду на развитие спорта в области высших достижений</t>
  </si>
  <si>
    <t>Субсидия городу Калининграду на содержание медицинских вытрезвителей</t>
  </si>
  <si>
    <t>Субсидия   на реализацию экспериментального проекта по совершенствованию организации питания обучающихся в муниципальных общеобразовательных учреждениях</t>
  </si>
  <si>
    <t>Субсидия на пооощрение образовательных учреждений, внедряющих инновационные  образовательные программы в рамках приоритетного национального проекта "Образование"</t>
  </si>
  <si>
    <t xml:space="preserve">Субвенция на оснащение общеобразовательных учреждений учебным оборудованием </t>
  </si>
  <si>
    <t>Субсидия на реализации национальных проектов в Калининградской области на предоставление молодым семьям субсидий при получении ипотечного жилищного кредита или займа на приобретение  (строительство)жилья в 2008 году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</si>
  <si>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</t>
  </si>
  <si>
    <t>Возврат бюджетных кредитов, учтенных в источниках финансирования дифицита в результате исполнения гарантом муниципальной гарантии ведущей к возникновению права регрессного требования гаранта к принципалу либо обусловлено уступкой гаранту прав требования б</t>
  </si>
  <si>
    <t>000 01 05 01  04 0000 610</t>
  </si>
  <si>
    <t>005 01 06 04 00 04 0000 810</t>
  </si>
  <si>
    <t>005 01 06 05 01 04 0000 640</t>
  </si>
  <si>
    <t>Субсидия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ЖКХ</t>
  </si>
  <si>
    <t>Субсидия бюджетам городских округов на обеспечение мероприятий по капитальному ремонту многоквартирных домов за счет средств бюджетов</t>
  </si>
  <si>
    <t>000 2 02 02088 04 0001 151</t>
  </si>
  <si>
    <t>000 2 02 02089 04 0001 151</t>
  </si>
  <si>
    <t>Утверждено на 2008 год реш № 312 от 08.12.2008г.</t>
  </si>
  <si>
    <t>субвенция на субсидирования комбикормов</t>
  </si>
  <si>
    <t>Субсидия на государственную поддержку внедрения комплексных мер модернизации образования</t>
  </si>
  <si>
    <t>Софинансирование АИП строительство детского яслей-сада  с бассейном по ул.В.Фермора</t>
  </si>
  <si>
    <t>Софинансирование реконструкции здания детского дома "Надежда" по ул.Камская, 2а</t>
  </si>
  <si>
    <t>Субсидия за счет средств, предусмотренных на региональные мероприятия по реализации национальных проектов (софинансирование создания хосписа на базе МУЗ "Городская больница № 5")</t>
  </si>
  <si>
    <t>Субсидия за счет средств, предусмотренных на региональные мероприятия по реализации национальных проектов (совершенствование организации медицинской помощи пострадавшим при дорожно-транспортных происшествиях)</t>
  </si>
  <si>
    <t xml:space="preserve">Субсидия на обеспечение мероприятий по переселению граждан из аварийного жилищного фонда за счет средств бюджетов 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</si>
  <si>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</si>
  <si>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на обеспечение субсидирования дизельного топлива</t>
  </si>
  <si>
    <t>Субвенция на возмещение затрат по составлению списков кандидатов в присяжные заседатели федеральных судов общей юрисдикции в РФ за счет  средств федерального бюджета</t>
  </si>
  <si>
    <t>Субсидия за счет средств, предусмотренных на региональные мероприятия по реализации национальных проектов (на проведение мониторинга здоровья школьников)</t>
  </si>
  <si>
    <t>Субсидия за счет средств, предусмотренных на региональные мероприятия по реализации национальных проектов (софинансирование на приобретение  9 автомобилей для детских поликлиник)</t>
  </si>
  <si>
    <t>Сс</t>
  </si>
  <si>
    <t xml:space="preserve">Субсидия на реализацию мероприятий, предусмотренных региональной 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</si>
  <si>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</si>
  <si>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</si>
  <si>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 xml:space="preserve">                                                                                       депутатов города Калининграда</t>
  </si>
  <si>
    <t xml:space="preserve">                                                                                      депутатов  города Калининграда</t>
  </si>
  <si>
    <t xml:space="preserve">                                                                                         № 18 от  28 января 2009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</si>
</sst>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  <numFmt numFmtId="171" formatCode="#,##0.0000"/>
  </numFmts>
  <fonts count="37">
    <font>
      <sz val="10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4"/>
      <color indexed="10"/>
      <name val="Times New Roman"/>
      <family val="1"/>
    </font>
    <font>
      <b/>
      <sz val="14"/>
      <color indexed="10"/>
      <name val="Arial Cyr"/>
      <family val="2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wrapText="1"/>
    </xf>
    <xf numFmtId="168" fontId="3" fillId="0" borderId="10" xfId="0" applyNumberFormat="1" applyFont="1" applyFill="1" applyBorder="1" applyAlignment="1">
      <alignment horizontal="right" indent="1"/>
    </xf>
    <xf numFmtId="168" fontId="2" fillId="0" borderId="10" xfId="0" applyNumberFormat="1" applyFont="1" applyFill="1" applyBorder="1" applyAlignment="1">
      <alignment horizontal="right" indent="1"/>
    </xf>
    <xf numFmtId="168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 wrapText="1" inden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center" wrapText="1" indent="4"/>
      <protection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wrapText="1"/>
    </xf>
    <xf numFmtId="168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 vertical="center" wrapText="1"/>
    </xf>
    <xf numFmtId="168" fontId="4" fillId="0" borderId="10" xfId="0" applyNumberFormat="1" applyFont="1" applyFill="1" applyBorder="1" applyAlignment="1">
      <alignment horizontal="right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left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wrapText="1"/>
    </xf>
    <xf numFmtId="168" fontId="3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168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/>
    </xf>
    <xf numFmtId="168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68" fontId="5" fillId="0" borderId="18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2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justify"/>
    </xf>
    <xf numFmtId="4" fontId="5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/>
    </xf>
    <xf numFmtId="168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15" fillId="15" borderId="0" xfId="0" applyNumberFormat="1" applyFont="1" applyFill="1" applyAlignment="1">
      <alignment/>
    </xf>
    <xf numFmtId="168" fontId="16" fillId="15" borderId="0" xfId="0" applyNumberFormat="1" applyFont="1" applyFill="1" applyAlignment="1">
      <alignment/>
    </xf>
    <xf numFmtId="168" fontId="17" fillId="15" borderId="0" xfId="0" applyNumberFormat="1" applyFont="1" applyFill="1" applyBorder="1" applyAlignment="1">
      <alignment horizontal="left"/>
    </xf>
    <xf numFmtId="168" fontId="16" fillId="15" borderId="0" xfId="0" applyNumberFormat="1" applyFont="1" applyFill="1" applyBorder="1" applyAlignment="1">
      <alignment horizontal="right"/>
    </xf>
    <xf numFmtId="168" fontId="14" fillId="15" borderId="0" xfId="0" applyNumberFormat="1" applyFont="1" applyFill="1" applyAlignment="1">
      <alignment/>
    </xf>
    <xf numFmtId="168" fontId="15" fillId="15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/>
    </xf>
    <xf numFmtId="168" fontId="17" fillId="0" borderId="0" xfId="0" applyNumberFormat="1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 wrapText="1"/>
    </xf>
    <xf numFmtId="168" fontId="18" fillId="0" borderId="14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 wrapText="1"/>
    </xf>
    <xf numFmtId="168" fontId="16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 horizontal="right"/>
    </xf>
    <xf numFmtId="168" fontId="16" fillId="0" borderId="10" xfId="0" applyNumberFormat="1" applyFont="1" applyFill="1" applyBorder="1" applyAlignment="1">
      <alignment horizontal="right"/>
    </xf>
    <xf numFmtId="168" fontId="18" fillId="0" borderId="10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right" indent="1"/>
    </xf>
    <xf numFmtId="168" fontId="14" fillId="0" borderId="10" xfId="0" applyNumberFormat="1" applyFont="1" applyFill="1" applyBorder="1" applyAlignment="1">
      <alignment horizontal="right" indent="1"/>
    </xf>
    <xf numFmtId="168" fontId="14" fillId="0" borderId="10" xfId="0" applyNumberFormat="1" applyFont="1" applyFill="1" applyBorder="1" applyAlignment="1">
      <alignment horizontal="right" wrapText="1" indent="1"/>
    </xf>
    <xf numFmtId="168" fontId="16" fillId="0" borderId="10" xfId="0" applyNumberFormat="1" applyFont="1" applyFill="1" applyBorder="1" applyAlignment="1">
      <alignment horizontal="right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right" wrapText="1"/>
    </xf>
    <xf numFmtId="168" fontId="19" fillId="0" borderId="13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/>
    </xf>
    <xf numFmtId="168" fontId="3" fillId="24" borderId="10" xfId="0" applyNumberFormat="1" applyFont="1" applyFill="1" applyBorder="1" applyAlignment="1">
      <alignment horizontal="right" indent="1"/>
    </xf>
    <xf numFmtId="168" fontId="3" fillId="4" borderId="10" xfId="0" applyNumberFormat="1" applyFont="1" applyFill="1" applyBorder="1" applyAlignment="1">
      <alignment horizontal="right" indent="1"/>
    </xf>
    <xf numFmtId="168" fontId="3" fillId="25" borderId="10" xfId="0" applyNumberFormat="1" applyFont="1" applyFill="1" applyBorder="1" applyAlignment="1">
      <alignment horizontal="right" indent="1"/>
    </xf>
    <xf numFmtId="168" fontId="4" fillId="0" borderId="19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 horizontal="right" vertical="center" wrapText="1"/>
    </xf>
    <xf numFmtId="168" fontId="3" fillId="0" borderId="20" xfId="0" applyNumberFormat="1" applyFont="1" applyFill="1" applyBorder="1" applyAlignment="1">
      <alignment horizontal="right" indent="1"/>
    </xf>
    <xf numFmtId="168" fontId="2" fillId="0" borderId="20" xfId="0" applyNumberFormat="1" applyFont="1" applyFill="1" applyBorder="1" applyAlignment="1">
      <alignment horizontal="right" indent="1"/>
    </xf>
    <xf numFmtId="168" fontId="2" fillId="0" borderId="2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 vertical="center" wrapText="1"/>
    </xf>
    <xf numFmtId="168" fontId="2" fillId="0" borderId="20" xfId="0" applyNumberFormat="1" applyFont="1" applyFill="1" applyBorder="1" applyAlignment="1">
      <alignment horizontal="right" vertical="center" wrapText="1"/>
    </xf>
    <xf numFmtId="168" fontId="2" fillId="0" borderId="20" xfId="0" applyNumberFormat="1" applyFont="1" applyFill="1" applyBorder="1" applyAlignment="1">
      <alignment horizontal="right" wrapText="1"/>
    </xf>
    <xf numFmtId="168" fontId="4" fillId="0" borderId="20" xfId="0" applyNumberFormat="1" applyFont="1" applyFill="1" applyBorder="1" applyAlignment="1">
      <alignment horizontal="right" wrapText="1"/>
    </xf>
    <xf numFmtId="168" fontId="3" fillId="0" borderId="21" xfId="0" applyNumberFormat="1" applyFont="1" applyFill="1" applyBorder="1" applyAlignment="1">
      <alignment horizontal="right" indent="1"/>
    </xf>
    <xf numFmtId="168" fontId="5" fillId="0" borderId="21" xfId="0" applyNumberFormat="1" applyFont="1" applyFill="1" applyBorder="1" applyAlignment="1">
      <alignment horizontal="right"/>
    </xf>
    <xf numFmtId="168" fontId="19" fillId="15" borderId="22" xfId="0" applyNumberFormat="1" applyFont="1" applyFill="1" applyBorder="1" applyAlignment="1">
      <alignment horizontal="center" wrapText="1"/>
    </xf>
    <xf numFmtId="168" fontId="5" fillId="0" borderId="23" xfId="0" applyNumberFormat="1" applyFont="1" applyFill="1" applyBorder="1" applyAlignment="1">
      <alignment horizontal="center" vertical="center" wrapText="1"/>
    </xf>
    <xf numFmtId="168" fontId="5" fillId="0" borderId="24" xfId="0" applyNumberFormat="1" applyFont="1" applyFill="1" applyBorder="1" applyAlignment="1">
      <alignment horizontal="center" vertical="center" wrapText="1"/>
    </xf>
    <xf numFmtId="168" fontId="3" fillId="0" borderId="25" xfId="0" applyNumberFormat="1" applyFont="1" applyFill="1" applyBorder="1" applyAlignment="1">
      <alignment/>
    </xf>
    <xf numFmtId="168" fontId="2" fillId="0" borderId="25" xfId="0" applyNumberFormat="1" applyFont="1" applyFill="1" applyBorder="1" applyAlignment="1">
      <alignment/>
    </xf>
    <xf numFmtId="168" fontId="2" fillId="0" borderId="25" xfId="0" applyNumberFormat="1" applyFont="1" applyFill="1" applyBorder="1" applyAlignment="1">
      <alignment wrapText="1"/>
    </xf>
    <xf numFmtId="168" fontId="3" fillId="0" borderId="25" xfId="0" applyNumberFormat="1" applyFont="1" applyFill="1" applyBorder="1" applyAlignment="1">
      <alignment/>
    </xf>
    <xf numFmtId="168" fontId="2" fillId="0" borderId="25" xfId="0" applyNumberFormat="1" applyFont="1" applyFill="1" applyBorder="1" applyAlignment="1">
      <alignment/>
    </xf>
    <xf numFmtId="168" fontId="2" fillId="0" borderId="25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5" fillId="0" borderId="25" xfId="0" applyNumberFormat="1" applyFont="1" applyFill="1" applyBorder="1" applyAlignment="1">
      <alignment horizontal="center" vertical="center" wrapText="1"/>
    </xf>
    <xf numFmtId="168" fontId="3" fillId="0" borderId="25" xfId="0" applyNumberFormat="1" applyFont="1" applyFill="1" applyBorder="1" applyAlignment="1">
      <alignment horizontal="right" indent="1"/>
    </xf>
    <xf numFmtId="168" fontId="2" fillId="0" borderId="25" xfId="0" applyNumberFormat="1" applyFont="1" applyFill="1" applyBorder="1" applyAlignment="1">
      <alignment horizontal="right" indent="1"/>
    </xf>
    <xf numFmtId="168" fontId="5" fillId="0" borderId="25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 wrapText="1" inden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right" wrapText="1"/>
    </xf>
    <xf numFmtId="168" fontId="4" fillId="0" borderId="26" xfId="0" applyNumberFormat="1" applyFont="1" applyFill="1" applyBorder="1" applyAlignment="1">
      <alignment horizontal="center" wrapText="1"/>
    </xf>
    <xf numFmtId="0" fontId="18" fillId="15" borderId="27" xfId="0" applyFont="1" applyFill="1" applyBorder="1" applyAlignment="1">
      <alignment horizontal="center" vertical="center" textRotation="90" wrapText="1"/>
    </xf>
    <xf numFmtId="168" fontId="18" fillId="15" borderId="28" xfId="0" applyNumberFormat="1" applyFont="1" applyFill="1" applyBorder="1" applyAlignment="1">
      <alignment horizontal="center" vertical="center" wrapText="1"/>
    </xf>
    <xf numFmtId="168" fontId="16" fillId="15" borderId="29" xfId="0" applyNumberFormat="1" applyFont="1" applyFill="1" applyBorder="1" applyAlignment="1">
      <alignment/>
    </xf>
    <xf numFmtId="168" fontId="14" fillId="15" borderId="29" xfId="0" applyNumberFormat="1" applyFont="1" applyFill="1" applyBorder="1" applyAlignment="1">
      <alignment/>
    </xf>
    <xf numFmtId="168" fontId="14" fillId="15" borderId="29" xfId="0" applyNumberFormat="1" applyFont="1" applyFill="1" applyBorder="1" applyAlignment="1">
      <alignment wrapText="1"/>
    </xf>
    <xf numFmtId="168" fontId="16" fillId="15" borderId="29" xfId="0" applyNumberFormat="1" applyFont="1" applyFill="1" applyBorder="1" applyAlignment="1">
      <alignment/>
    </xf>
    <xf numFmtId="168" fontId="14" fillId="15" borderId="29" xfId="0" applyNumberFormat="1" applyFont="1" applyFill="1" applyBorder="1" applyAlignment="1">
      <alignment/>
    </xf>
    <xf numFmtId="168" fontId="14" fillId="15" borderId="29" xfId="0" applyNumberFormat="1" applyFont="1" applyFill="1" applyBorder="1" applyAlignment="1">
      <alignment horizontal="right"/>
    </xf>
    <xf numFmtId="168" fontId="16" fillId="15" borderId="29" xfId="0" applyNumberFormat="1" applyFont="1" applyFill="1" applyBorder="1" applyAlignment="1">
      <alignment horizontal="right"/>
    </xf>
    <xf numFmtId="168" fontId="18" fillId="15" borderId="29" xfId="0" applyNumberFormat="1" applyFont="1" applyFill="1" applyBorder="1" applyAlignment="1">
      <alignment horizontal="center" vertical="center" wrapText="1"/>
    </xf>
    <xf numFmtId="168" fontId="3" fillId="0" borderId="29" xfId="0" applyNumberFormat="1" applyFont="1" applyFill="1" applyBorder="1" applyAlignment="1">
      <alignment horizontal="right" indent="1"/>
    </xf>
    <xf numFmtId="168" fontId="14" fillId="15" borderId="29" xfId="0" applyNumberFormat="1" applyFont="1" applyFill="1" applyBorder="1" applyAlignment="1">
      <alignment horizontal="right" indent="1"/>
    </xf>
    <xf numFmtId="168" fontId="5" fillId="0" borderId="29" xfId="0" applyNumberFormat="1" applyFont="1" applyFill="1" applyBorder="1" applyAlignment="1">
      <alignment horizontal="right"/>
    </xf>
    <xf numFmtId="168" fontId="16" fillId="15" borderId="29" xfId="0" applyNumberFormat="1" applyFont="1" applyFill="1" applyBorder="1" applyAlignment="1">
      <alignment horizontal="right" indent="1"/>
    </xf>
    <xf numFmtId="168" fontId="14" fillId="15" borderId="29" xfId="0" applyNumberFormat="1" applyFont="1" applyFill="1" applyBorder="1" applyAlignment="1">
      <alignment horizontal="right" wrapText="1" indent="1"/>
    </xf>
    <xf numFmtId="168" fontId="16" fillId="15" borderId="29" xfId="0" applyNumberFormat="1" applyFont="1" applyFill="1" applyBorder="1" applyAlignment="1">
      <alignment horizontal="right"/>
    </xf>
    <xf numFmtId="168" fontId="19" fillId="15" borderId="29" xfId="0" applyNumberFormat="1" applyFont="1" applyFill="1" applyBorder="1" applyAlignment="1">
      <alignment horizontal="center" vertical="center" wrapText="1"/>
    </xf>
    <xf numFmtId="168" fontId="14" fillId="15" borderId="29" xfId="0" applyNumberFormat="1" applyFont="1" applyFill="1" applyBorder="1" applyAlignment="1">
      <alignment horizontal="center" vertical="center" wrapText="1"/>
    </xf>
    <xf numFmtId="168" fontId="14" fillId="15" borderId="29" xfId="0" applyNumberFormat="1" applyFont="1" applyFill="1" applyBorder="1" applyAlignment="1">
      <alignment horizontal="right" wrapText="1"/>
    </xf>
    <xf numFmtId="168" fontId="3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 wrapText="1"/>
    </xf>
    <xf numFmtId="168" fontId="3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5" fillId="0" borderId="21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right" indent="1"/>
    </xf>
    <xf numFmtId="168" fontId="2" fillId="0" borderId="21" xfId="0" applyNumberFormat="1" applyFont="1" applyFill="1" applyBorder="1" applyAlignment="1">
      <alignment horizontal="right" wrapText="1" indent="1"/>
    </xf>
    <xf numFmtId="168" fontId="3" fillId="0" borderId="21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right" wrapText="1"/>
    </xf>
    <xf numFmtId="168" fontId="4" fillId="0" borderId="22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168" fontId="3" fillId="0" borderId="31" xfId="0" applyNumberFormat="1" applyFont="1" applyFill="1" applyBorder="1" applyAlignment="1">
      <alignment/>
    </xf>
    <xf numFmtId="168" fontId="3" fillId="0" borderId="32" xfId="0" applyNumberFormat="1" applyFont="1" applyFill="1" applyBorder="1" applyAlignment="1">
      <alignment/>
    </xf>
    <xf numFmtId="168" fontId="2" fillId="0" borderId="31" xfId="0" applyNumberFormat="1" applyFont="1" applyFill="1" applyBorder="1" applyAlignment="1">
      <alignment/>
    </xf>
    <xf numFmtId="168" fontId="2" fillId="0" borderId="32" xfId="0" applyNumberFormat="1" applyFont="1" applyFill="1" applyBorder="1" applyAlignment="1">
      <alignment/>
    </xf>
    <xf numFmtId="168" fontId="2" fillId="0" borderId="31" xfId="0" applyNumberFormat="1" applyFont="1" applyFill="1" applyBorder="1" applyAlignment="1">
      <alignment wrapText="1"/>
    </xf>
    <xf numFmtId="168" fontId="2" fillId="0" borderId="32" xfId="0" applyNumberFormat="1" applyFont="1" applyFill="1" applyBorder="1" applyAlignment="1">
      <alignment wrapText="1"/>
    </xf>
    <xf numFmtId="168" fontId="3" fillId="0" borderId="31" xfId="0" applyNumberFormat="1" applyFont="1" applyFill="1" applyBorder="1" applyAlignment="1">
      <alignment/>
    </xf>
    <xf numFmtId="168" fontId="3" fillId="0" borderId="32" xfId="0" applyNumberFormat="1" applyFont="1" applyFill="1" applyBorder="1" applyAlignment="1">
      <alignment/>
    </xf>
    <xf numFmtId="168" fontId="2" fillId="0" borderId="31" xfId="0" applyNumberFormat="1" applyFont="1" applyFill="1" applyBorder="1" applyAlignment="1">
      <alignment/>
    </xf>
    <xf numFmtId="168" fontId="2" fillId="0" borderId="32" xfId="0" applyNumberFormat="1" applyFont="1" applyFill="1" applyBorder="1" applyAlignment="1">
      <alignment/>
    </xf>
    <xf numFmtId="168" fontId="2" fillId="0" borderId="31" xfId="0" applyNumberFormat="1" applyFont="1" applyFill="1" applyBorder="1" applyAlignment="1">
      <alignment horizontal="right"/>
    </xf>
    <xf numFmtId="168" fontId="2" fillId="0" borderId="32" xfId="0" applyNumberFormat="1" applyFont="1" applyFill="1" applyBorder="1" applyAlignment="1">
      <alignment horizontal="right"/>
    </xf>
    <xf numFmtId="168" fontId="3" fillId="0" borderId="31" xfId="0" applyNumberFormat="1" applyFont="1" applyFill="1" applyBorder="1" applyAlignment="1">
      <alignment horizontal="right"/>
    </xf>
    <xf numFmtId="168" fontId="3" fillId="0" borderId="32" xfId="0" applyNumberFormat="1" applyFont="1" applyFill="1" applyBorder="1" applyAlignment="1">
      <alignment horizontal="right"/>
    </xf>
    <xf numFmtId="168" fontId="5" fillId="0" borderId="31" xfId="0" applyNumberFormat="1" applyFont="1" applyFill="1" applyBorder="1" applyAlignment="1">
      <alignment horizontal="center" vertical="center" wrapText="1"/>
    </xf>
    <xf numFmtId="168" fontId="5" fillId="0" borderId="32" xfId="0" applyNumberFormat="1" applyFont="1" applyFill="1" applyBorder="1" applyAlignment="1">
      <alignment horizontal="center" vertical="center" wrapText="1"/>
    </xf>
    <xf numFmtId="168" fontId="3" fillId="0" borderId="31" xfId="0" applyNumberFormat="1" applyFont="1" applyFill="1" applyBorder="1" applyAlignment="1">
      <alignment horizontal="right" indent="1"/>
    </xf>
    <xf numFmtId="168" fontId="3" fillId="0" borderId="32" xfId="0" applyNumberFormat="1" applyFont="1" applyFill="1" applyBorder="1" applyAlignment="1">
      <alignment horizontal="right" indent="1"/>
    </xf>
    <xf numFmtId="168" fontId="2" fillId="0" borderId="31" xfId="0" applyNumberFormat="1" applyFont="1" applyFill="1" applyBorder="1" applyAlignment="1">
      <alignment horizontal="right" indent="1"/>
    </xf>
    <xf numFmtId="168" fontId="2" fillId="0" borderId="32" xfId="0" applyNumberFormat="1" applyFont="1" applyFill="1" applyBorder="1" applyAlignment="1">
      <alignment horizontal="right" indent="1"/>
    </xf>
    <xf numFmtId="168" fontId="5" fillId="0" borderId="31" xfId="0" applyNumberFormat="1" applyFont="1" applyFill="1" applyBorder="1" applyAlignment="1">
      <alignment horizontal="right"/>
    </xf>
    <xf numFmtId="168" fontId="5" fillId="0" borderId="32" xfId="0" applyNumberFormat="1" applyFont="1" applyFill="1" applyBorder="1" applyAlignment="1">
      <alignment horizontal="right"/>
    </xf>
    <xf numFmtId="168" fontId="2" fillId="0" borderId="31" xfId="0" applyNumberFormat="1" applyFont="1" applyFill="1" applyBorder="1" applyAlignment="1">
      <alignment horizontal="right" wrapText="1" indent="1"/>
    </xf>
    <xf numFmtId="168" fontId="2" fillId="0" borderId="32" xfId="0" applyNumberFormat="1" applyFont="1" applyFill="1" applyBorder="1" applyAlignment="1">
      <alignment horizontal="right" wrapText="1" indent="1"/>
    </xf>
    <xf numFmtId="168" fontId="3" fillId="0" borderId="31" xfId="0" applyNumberFormat="1" applyFont="1" applyFill="1" applyBorder="1" applyAlignment="1">
      <alignment horizontal="right"/>
    </xf>
    <xf numFmtId="168" fontId="3" fillId="0" borderId="32" xfId="0" applyNumberFormat="1" applyFont="1" applyFill="1" applyBorder="1" applyAlignment="1">
      <alignment horizontal="right"/>
    </xf>
    <xf numFmtId="168" fontId="3" fillId="24" borderId="31" xfId="0" applyNumberFormat="1" applyFont="1" applyFill="1" applyBorder="1" applyAlignment="1">
      <alignment horizontal="right" indent="1"/>
    </xf>
    <xf numFmtId="168" fontId="3" fillId="24" borderId="32" xfId="0" applyNumberFormat="1" applyFont="1" applyFill="1" applyBorder="1" applyAlignment="1">
      <alignment horizontal="right" inden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2" fillId="0" borderId="31" xfId="0" applyNumberFormat="1" applyFont="1" applyFill="1" applyBorder="1" applyAlignment="1">
      <alignment horizontal="center" vertical="center" wrapText="1"/>
    </xf>
    <xf numFmtId="168" fontId="2" fillId="0" borderId="32" xfId="0" applyNumberFormat="1" applyFont="1" applyFill="1" applyBorder="1" applyAlignment="1">
      <alignment horizontal="center" vertical="center" wrapText="1"/>
    </xf>
    <xf numFmtId="168" fontId="2" fillId="0" borderId="31" xfId="0" applyNumberFormat="1" applyFont="1" applyFill="1" applyBorder="1" applyAlignment="1">
      <alignment horizontal="right" wrapText="1"/>
    </xf>
    <xf numFmtId="168" fontId="2" fillId="0" borderId="32" xfId="0" applyNumberFormat="1" applyFont="1" applyFill="1" applyBorder="1" applyAlignment="1">
      <alignment horizontal="right" wrapText="1"/>
    </xf>
    <xf numFmtId="168" fontId="4" fillId="0" borderId="33" xfId="0" applyNumberFormat="1" applyFont="1" applyFill="1" applyBorder="1" applyAlignment="1">
      <alignment horizontal="center" wrapText="1"/>
    </xf>
    <xf numFmtId="168" fontId="4" fillId="0" borderId="34" xfId="0" applyNumberFormat="1" applyFont="1" applyFill="1" applyBorder="1" applyAlignment="1">
      <alignment horizontal="center" wrapText="1"/>
    </xf>
    <xf numFmtId="168" fontId="11" fillId="0" borderId="35" xfId="0" applyNumberFormat="1" applyFont="1" applyFill="1" applyBorder="1" applyAlignment="1">
      <alignment horizontal="center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3" fillId="4" borderId="31" xfId="0" applyNumberFormat="1" applyFont="1" applyFill="1" applyBorder="1" applyAlignment="1">
      <alignment horizontal="right" indent="1"/>
    </xf>
    <xf numFmtId="168" fontId="3" fillId="4" borderId="32" xfId="0" applyNumberFormat="1" applyFont="1" applyFill="1" applyBorder="1" applyAlignment="1">
      <alignment horizontal="right" indent="1"/>
    </xf>
    <xf numFmtId="168" fontId="5" fillId="0" borderId="19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 wrapText="1"/>
    </xf>
    <xf numFmtId="168" fontId="3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 wrapText="1" indent="1"/>
    </xf>
    <xf numFmtId="168" fontId="4" fillId="0" borderId="20" xfId="0" applyNumberFormat="1" applyFont="1" applyFill="1" applyBorder="1" applyAlignment="1">
      <alignment horizontal="center" vertical="center" wrapText="1"/>
    </xf>
    <xf numFmtId="168" fontId="2" fillId="0" borderId="2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8" fontId="5" fillId="0" borderId="36" xfId="0" applyNumberFormat="1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 indent="4"/>
    </xf>
    <xf numFmtId="168" fontId="2" fillId="0" borderId="21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168" fontId="2" fillId="0" borderId="39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17"/>
  <sheetViews>
    <sheetView tabSelected="1" view="pageBreakPreview" zoomScale="75" zoomScaleNormal="75" zoomScaleSheetLayoutView="75" zoomScalePageLayoutView="0" workbookViewId="0" topLeftCell="A1">
      <selection activeCell="A4" sqref="A4:D4"/>
    </sheetView>
  </sheetViews>
  <sheetFormatPr defaultColWidth="9.00390625" defaultRowHeight="12.75"/>
  <cols>
    <col min="1" max="1" width="33.75390625" style="51" customWidth="1"/>
    <col min="2" max="2" width="54.875" style="51" customWidth="1"/>
    <col min="3" max="3" width="17.125" style="33" hidden="1" customWidth="1"/>
    <col min="4" max="4" width="18.00390625" style="33" customWidth="1"/>
    <col min="5" max="5" width="15.375" style="33" hidden="1" customWidth="1"/>
    <col min="6" max="6" width="14.625" style="33" hidden="1" customWidth="1"/>
    <col min="7" max="7" width="11.125" style="103" hidden="1" customWidth="1"/>
    <col min="8" max="8" width="9.00390625" style="33" hidden="1" customWidth="1"/>
    <col min="9" max="9" width="14.125" style="33" hidden="1" customWidth="1"/>
    <col min="10" max="10" width="13.00390625" style="33" hidden="1" customWidth="1"/>
    <col min="11" max="11" width="13.875" style="33" hidden="1" customWidth="1"/>
    <col min="12" max="12" width="12.125" style="33" hidden="1" customWidth="1"/>
    <col min="13" max="13" width="12.375" style="33" hidden="1" customWidth="1"/>
    <col min="14" max="14" width="14.625" style="33" hidden="1" customWidth="1"/>
    <col min="15" max="15" width="14.875" style="33" hidden="1" customWidth="1"/>
    <col min="16" max="16" width="14.375" style="33" hidden="1" customWidth="1"/>
    <col min="17" max="17" width="14.875" style="33" hidden="1" customWidth="1"/>
    <col min="18" max="18" width="14.375" style="33" hidden="1" customWidth="1"/>
    <col min="19" max="19" width="14.875" style="33" hidden="1" customWidth="1"/>
    <col min="20" max="20" width="16.125" style="33" hidden="1" customWidth="1"/>
    <col min="21" max="21" width="15.25390625" style="33" hidden="1" customWidth="1"/>
    <col min="22" max="22" width="17.75390625" style="33" hidden="1" customWidth="1"/>
    <col min="23" max="23" width="16.125" style="33" hidden="1" customWidth="1"/>
    <col min="24" max="24" width="15.625" style="33" hidden="1" customWidth="1"/>
    <col min="25" max="25" width="14.25390625" style="33" hidden="1" customWidth="1"/>
    <col min="26" max="26" width="11.875" style="33" hidden="1" customWidth="1"/>
    <col min="27" max="27" width="13.625" style="33" hidden="1" customWidth="1"/>
    <col min="28" max="29" width="13.75390625" style="33" hidden="1" customWidth="1"/>
    <col min="30" max="30" width="12.125" style="33" hidden="1" customWidth="1"/>
    <col min="31" max="31" width="14.875" style="33" hidden="1" customWidth="1"/>
    <col min="32" max="32" width="14.00390625" style="33" hidden="1" customWidth="1"/>
    <col min="33" max="33" width="13.125" style="33" hidden="1" customWidth="1"/>
    <col min="34" max="34" width="13.00390625" style="33" hidden="1" customWidth="1"/>
    <col min="35" max="35" width="12.125" style="33" hidden="1" customWidth="1"/>
    <col min="36" max="36" width="12.75390625" style="33" hidden="1" customWidth="1"/>
    <col min="37" max="37" width="17.75390625" style="33" hidden="1" customWidth="1"/>
    <col min="38" max="38" width="12.625" style="33" hidden="1" customWidth="1"/>
    <col min="39" max="39" width="14.75390625" style="33" hidden="1" customWidth="1"/>
    <col min="40" max="40" width="15.00390625" style="33" hidden="1" customWidth="1"/>
    <col min="41" max="41" width="11.875" style="33" hidden="1" customWidth="1"/>
    <col min="42" max="42" width="14.75390625" style="109" hidden="1" customWidth="1"/>
    <col min="43" max="43" width="19.00390625" style="33" hidden="1" customWidth="1"/>
    <col min="44" max="220" width="17.75390625" style="33" hidden="1" customWidth="1"/>
    <col min="221" max="221" width="14.625" style="33" hidden="1" customWidth="1"/>
    <col min="222" max="222" width="15.25390625" style="33" hidden="1" customWidth="1"/>
    <col min="223" max="223" width="14.25390625" style="33" hidden="1" customWidth="1"/>
    <col min="224" max="224" width="11.625" style="33" hidden="1" customWidth="1"/>
    <col min="225" max="235" width="14.25390625" style="33" hidden="1" customWidth="1"/>
    <col min="236" max="236" width="0.37109375" style="51" customWidth="1"/>
    <col min="237" max="241" width="9.125" style="51" hidden="1" customWidth="1"/>
    <col min="242" max="16384" width="9.125" style="51" customWidth="1"/>
  </cols>
  <sheetData>
    <row r="1" spans="1:6" ht="18.75">
      <c r="A1" s="276" t="s">
        <v>317</v>
      </c>
      <c r="B1" s="276"/>
      <c r="C1" s="276"/>
      <c r="D1" s="276"/>
      <c r="E1" s="276"/>
      <c r="F1" s="276"/>
    </row>
    <row r="2" spans="1:6" ht="18.75">
      <c r="A2" s="276" t="s">
        <v>316</v>
      </c>
      <c r="B2" s="276"/>
      <c r="C2" s="276"/>
      <c r="D2" s="276"/>
      <c r="E2" s="276"/>
      <c r="F2" s="276"/>
    </row>
    <row r="3" spans="1:5" ht="18.75">
      <c r="A3" s="52" t="s">
        <v>384</v>
      </c>
      <c r="B3" s="271"/>
      <c r="C3" s="271"/>
      <c r="D3" s="271"/>
      <c r="E3" s="53"/>
    </row>
    <row r="4" spans="1:5" ht="18.75">
      <c r="A4" s="276" t="s">
        <v>386</v>
      </c>
      <c r="B4" s="276"/>
      <c r="C4" s="276"/>
      <c r="D4" s="276"/>
      <c r="E4" s="50"/>
    </row>
    <row r="5" spans="1:5" ht="18.75">
      <c r="A5" s="52"/>
      <c r="B5" s="50"/>
      <c r="C5" s="50"/>
      <c r="D5" s="50"/>
      <c r="E5" s="50"/>
    </row>
    <row r="6" spans="1:6" ht="18.75">
      <c r="A6" s="276" t="s">
        <v>317</v>
      </c>
      <c r="B6" s="276"/>
      <c r="C6" s="276"/>
      <c r="D6" s="276"/>
      <c r="E6" s="276"/>
      <c r="F6" s="276"/>
    </row>
    <row r="7" spans="1:6" ht="18.75">
      <c r="A7" s="276" t="s">
        <v>316</v>
      </c>
      <c r="B7" s="276"/>
      <c r="C7" s="276"/>
      <c r="D7" s="276"/>
      <c r="E7" s="276"/>
      <c r="F7" s="276"/>
    </row>
    <row r="8" spans="1:5" ht="18.75">
      <c r="A8" s="276" t="s">
        <v>385</v>
      </c>
      <c r="B8" s="276"/>
      <c r="C8" s="276"/>
      <c r="D8" s="276"/>
      <c r="E8" s="53"/>
    </row>
    <row r="9" spans="1:5" ht="18.75">
      <c r="A9" s="272" t="s">
        <v>326</v>
      </c>
      <c r="B9" s="272"/>
      <c r="C9" s="272"/>
      <c r="D9" s="272"/>
      <c r="E9" s="50"/>
    </row>
    <row r="10" spans="2:5" ht="13.5" customHeight="1">
      <c r="B10" s="49"/>
      <c r="C10" s="54"/>
      <c r="D10" s="54"/>
      <c r="E10" s="54"/>
    </row>
    <row r="11" spans="1:235" ht="16.5" customHeight="1">
      <c r="A11" s="52"/>
      <c r="B11" s="49"/>
      <c r="C11" s="54"/>
      <c r="D11" s="54"/>
      <c r="E11" s="54"/>
      <c r="F11" s="34"/>
      <c r="G11" s="10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110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</row>
    <row r="12" spans="1:235" ht="18.75">
      <c r="A12" s="275" t="s">
        <v>256</v>
      </c>
      <c r="B12" s="275"/>
      <c r="C12" s="275"/>
      <c r="D12" s="55"/>
      <c r="E12" s="55"/>
      <c r="F12" s="35"/>
      <c r="G12" s="105"/>
      <c r="H12" s="47"/>
      <c r="I12" s="35"/>
      <c r="J12" s="47"/>
      <c r="K12" s="35"/>
      <c r="L12" s="35"/>
      <c r="M12" s="35"/>
      <c r="N12" s="47"/>
      <c r="O12" s="35"/>
      <c r="P12" s="47"/>
      <c r="Q12" s="47"/>
      <c r="R12" s="47"/>
      <c r="S12" s="47"/>
      <c r="T12" s="47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111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</row>
    <row r="13" spans="1:235" ht="19.5" thickBot="1">
      <c r="A13" s="55"/>
      <c r="C13" s="36" t="s">
        <v>226</v>
      </c>
      <c r="D13" s="36"/>
      <c r="E13" s="36"/>
      <c r="F13" s="36"/>
      <c r="G13" s="106"/>
      <c r="H13" s="36"/>
      <c r="I13" s="36"/>
      <c r="J13" s="36"/>
      <c r="K13" s="36"/>
      <c r="L13" s="36"/>
      <c r="M13" s="36"/>
      <c r="N13" s="36"/>
      <c r="O13" s="36"/>
      <c r="P13" s="56"/>
      <c r="Q13" s="5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12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</row>
    <row r="14" spans="1:235" ht="105.75" customHeight="1" thickBot="1">
      <c r="A14" s="57" t="s">
        <v>74</v>
      </c>
      <c r="B14" s="58" t="s">
        <v>171</v>
      </c>
      <c r="C14" s="29" t="s">
        <v>367</v>
      </c>
      <c r="D14" s="29" t="s">
        <v>323</v>
      </c>
      <c r="E14" s="135" t="s">
        <v>322</v>
      </c>
      <c r="F14" s="151" t="s">
        <v>227</v>
      </c>
      <c r="G14" s="170" t="s">
        <v>328</v>
      </c>
      <c r="H14" s="57" t="s">
        <v>380</v>
      </c>
      <c r="I14" s="204"/>
      <c r="J14" s="244"/>
      <c r="K14" s="59"/>
      <c r="L14" s="30"/>
      <c r="M14" s="204"/>
      <c r="N14" s="243"/>
      <c r="O14" s="247"/>
      <c r="P14" s="259"/>
      <c r="Q14" s="30"/>
      <c r="R14" s="59"/>
      <c r="S14" s="59"/>
      <c r="T14" s="30"/>
      <c r="U14" s="59"/>
      <c r="V14" s="59"/>
      <c r="W14" s="59"/>
      <c r="X14" s="59"/>
      <c r="Y14" s="32"/>
      <c r="Z14" s="37"/>
      <c r="AA14" s="37"/>
      <c r="AB14" s="37"/>
      <c r="AC14" s="29"/>
      <c r="AD14" s="29"/>
      <c r="AE14" s="30"/>
      <c r="AF14" s="29"/>
      <c r="AG14" s="30"/>
      <c r="AH14" s="30"/>
      <c r="AI14" s="204"/>
      <c r="AJ14" s="37"/>
      <c r="AK14" s="258"/>
      <c r="AL14" s="30"/>
      <c r="AM14" s="30"/>
      <c r="AN14" s="30"/>
      <c r="AO14" s="30"/>
      <c r="AP14" s="113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31"/>
      <c r="HA14" s="31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60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61"/>
    </row>
    <row r="15" spans="1:235" ht="33.75" customHeight="1">
      <c r="A15" s="62" t="s">
        <v>172</v>
      </c>
      <c r="B15" s="63" t="s">
        <v>173</v>
      </c>
      <c r="C15" s="64"/>
      <c r="D15" s="260"/>
      <c r="E15" s="64"/>
      <c r="F15" s="152"/>
      <c r="G15" s="171"/>
      <c r="H15" s="205"/>
      <c r="I15" s="206"/>
      <c r="J15" s="205"/>
      <c r="K15" s="48"/>
      <c r="L15" s="48"/>
      <c r="M15" s="206"/>
      <c r="N15" s="48"/>
      <c r="O15" s="248"/>
      <c r="P15" s="205"/>
      <c r="Q15" s="48"/>
      <c r="R15" s="48"/>
      <c r="S15" s="48"/>
      <c r="T15" s="48"/>
      <c r="U15" s="38"/>
      <c r="V15" s="48"/>
      <c r="W15" s="38"/>
      <c r="X15" s="38"/>
      <c r="Y15" s="38"/>
      <c r="Z15" s="38"/>
      <c r="AA15" s="38"/>
      <c r="AB15" s="38"/>
      <c r="AC15" s="48"/>
      <c r="AD15" s="48"/>
      <c r="AE15" s="48"/>
      <c r="AF15" s="48"/>
      <c r="AG15" s="48"/>
      <c r="AH15" s="48"/>
      <c r="AI15" s="206"/>
      <c r="AJ15" s="38"/>
      <c r="AK15" s="48"/>
      <c r="AL15" s="48"/>
      <c r="AM15" s="48"/>
      <c r="AN15" s="48"/>
      <c r="AO15" s="48"/>
      <c r="AP15" s="114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</row>
    <row r="16" spans="1:235" s="67" customFormat="1" ht="17.25" customHeight="1">
      <c r="A16" s="65"/>
      <c r="B16" s="66" t="s">
        <v>180</v>
      </c>
      <c r="C16" s="26">
        <f aca="true" t="shared" si="0" ref="C16:BM16">C17+C19+C21+C25+C30+C31</f>
        <v>4289452.3</v>
      </c>
      <c r="D16" s="26">
        <f t="shared" si="0"/>
        <v>4289452.3</v>
      </c>
      <c r="E16" s="136">
        <f t="shared" si="0"/>
        <v>0</v>
      </c>
      <c r="F16" s="153">
        <f t="shared" si="0"/>
        <v>0</v>
      </c>
      <c r="G16" s="172">
        <f t="shared" si="0"/>
        <v>0</v>
      </c>
      <c r="H16" s="207">
        <f t="shared" si="0"/>
        <v>0</v>
      </c>
      <c r="I16" s="208">
        <f>I17+I19+I21+I25+I30+I31</f>
        <v>0</v>
      </c>
      <c r="J16" s="207">
        <f t="shared" si="0"/>
        <v>0</v>
      </c>
      <c r="K16" s="39">
        <f>K17+K19+K21+K25+K30+K31</f>
        <v>0</v>
      </c>
      <c r="L16" s="39">
        <f>L17+L19+L21+L25+L30+L31</f>
        <v>0</v>
      </c>
      <c r="M16" s="208">
        <f>M17+M19+M21+M25+M30+M31</f>
        <v>0</v>
      </c>
      <c r="N16" s="189">
        <f t="shared" si="0"/>
        <v>0</v>
      </c>
      <c r="O16" s="249">
        <f>O17+O19+O21+O25+O30+O31</f>
        <v>0</v>
      </c>
      <c r="P16" s="207">
        <f t="shared" si="0"/>
        <v>0</v>
      </c>
      <c r="Q16" s="39">
        <f t="shared" si="0"/>
        <v>0</v>
      </c>
      <c r="R16" s="39">
        <f t="shared" si="0"/>
        <v>0</v>
      </c>
      <c r="S16" s="39">
        <f t="shared" si="0"/>
        <v>0</v>
      </c>
      <c r="T16" s="39">
        <f t="shared" si="0"/>
        <v>0</v>
      </c>
      <c r="U16" s="39">
        <f t="shared" si="0"/>
        <v>0</v>
      </c>
      <c r="V16" s="39">
        <f t="shared" si="0"/>
        <v>0</v>
      </c>
      <c r="W16" s="39">
        <f t="shared" si="0"/>
        <v>0</v>
      </c>
      <c r="X16" s="39">
        <f t="shared" si="0"/>
        <v>0</v>
      </c>
      <c r="Y16" s="39">
        <f t="shared" si="0"/>
        <v>0</v>
      </c>
      <c r="Z16" s="39">
        <f t="shared" si="0"/>
        <v>0</v>
      </c>
      <c r="AA16" s="39">
        <f t="shared" si="0"/>
        <v>0</v>
      </c>
      <c r="AB16" s="39">
        <f t="shared" si="0"/>
        <v>0</v>
      </c>
      <c r="AC16" s="39">
        <f t="shared" si="0"/>
        <v>0</v>
      </c>
      <c r="AD16" s="39">
        <f t="shared" si="0"/>
        <v>0</v>
      </c>
      <c r="AE16" s="39">
        <f>AE17+AE19+AE21+AE25+AE30+AE31</f>
        <v>0</v>
      </c>
      <c r="AF16" s="39">
        <f t="shared" si="0"/>
        <v>0</v>
      </c>
      <c r="AG16" s="39">
        <f>AG17+AG19+AG21+AG25+AG30+AG31</f>
        <v>0</v>
      </c>
      <c r="AH16" s="39">
        <f>AH17+AH19+AH21+AH25+AH30+AH31</f>
        <v>0</v>
      </c>
      <c r="AI16" s="208">
        <f t="shared" si="0"/>
        <v>0</v>
      </c>
      <c r="AJ16" s="39">
        <f>AJ17+AJ19+AJ21+AJ25+AJ30+AJ31</f>
        <v>0</v>
      </c>
      <c r="AK16" s="189">
        <f t="shared" si="0"/>
        <v>0</v>
      </c>
      <c r="AL16" s="39">
        <f t="shared" si="0"/>
        <v>0</v>
      </c>
      <c r="AM16" s="39">
        <f t="shared" si="0"/>
        <v>0</v>
      </c>
      <c r="AN16" s="39">
        <f t="shared" si="0"/>
        <v>0</v>
      </c>
      <c r="AO16" s="39">
        <f t="shared" si="0"/>
        <v>0</v>
      </c>
      <c r="AP16" s="115">
        <f t="shared" si="0"/>
        <v>0</v>
      </c>
      <c r="AQ16" s="39">
        <f t="shared" si="0"/>
        <v>0</v>
      </c>
      <c r="AR16" s="39">
        <f t="shared" si="0"/>
        <v>0</v>
      </c>
      <c r="AS16" s="39">
        <f t="shared" si="0"/>
        <v>0</v>
      </c>
      <c r="AT16" s="39">
        <f t="shared" si="0"/>
        <v>0</v>
      </c>
      <c r="AU16" s="39">
        <f t="shared" si="0"/>
        <v>0</v>
      </c>
      <c r="AV16" s="39">
        <f t="shared" si="0"/>
        <v>0</v>
      </c>
      <c r="AW16" s="39">
        <f t="shared" si="0"/>
        <v>0</v>
      </c>
      <c r="AX16" s="39">
        <f t="shared" si="0"/>
        <v>0</v>
      </c>
      <c r="AY16" s="39">
        <f t="shared" si="0"/>
        <v>0</v>
      </c>
      <c r="AZ16" s="39">
        <f t="shared" si="0"/>
        <v>0</v>
      </c>
      <c r="BA16" s="39">
        <f t="shared" si="0"/>
        <v>0</v>
      </c>
      <c r="BB16" s="39">
        <f t="shared" si="0"/>
        <v>0</v>
      </c>
      <c r="BC16" s="39">
        <f t="shared" si="0"/>
        <v>0</v>
      </c>
      <c r="BD16" s="39">
        <f t="shared" si="0"/>
        <v>0</v>
      </c>
      <c r="BE16" s="39">
        <f t="shared" si="0"/>
        <v>0</v>
      </c>
      <c r="BF16" s="39">
        <f t="shared" si="0"/>
        <v>0</v>
      </c>
      <c r="BG16" s="39">
        <f t="shared" si="0"/>
        <v>0</v>
      </c>
      <c r="BH16" s="39">
        <f t="shared" si="0"/>
        <v>0</v>
      </c>
      <c r="BI16" s="39">
        <f t="shared" si="0"/>
        <v>0</v>
      </c>
      <c r="BJ16" s="39">
        <f t="shared" si="0"/>
        <v>0</v>
      </c>
      <c r="BK16" s="39">
        <f t="shared" si="0"/>
        <v>0</v>
      </c>
      <c r="BL16" s="39">
        <f t="shared" si="0"/>
        <v>0</v>
      </c>
      <c r="BM16" s="39">
        <f t="shared" si="0"/>
        <v>0</v>
      </c>
      <c r="BN16" s="39">
        <f aca="true" t="shared" si="1" ref="BN16:DY16">BN17+BN19+BN21+BN25+BN30+BN31</f>
        <v>0</v>
      </c>
      <c r="BO16" s="39">
        <f t="shared" si="1"/>
        <v>0</v>
      </c>
      <c r="BP16" s="39">
        <f t="shared" si="1"/>
        <v>0</v>
      </c>
      <c r="BQ16" s="39">
        <f t="shared" si="1"/>
        <v>0</v>
      </c>
      <c r="BR16" s="39">
        <f t="shared" si="1"/>
        <v>0</v>
      </c>
      <c r="BS16" s="39">
        <f t="shared" si="1"/>
        <v>0</v>
      </c>
      <c r="BT16" s="39">
        <f t="shared" si="1"/>
        <v>0</v>
      </c>
      <c r="BU16" s="39">
        <f t="shared" si="1"/>
        <v>0</v>
      </c>
      <c r="BV16" s="39">
        <f t="shared" si="1"/>
        <v>0</v>
      </c>
      <c r="BW16" s="39">
        <f t="shared" si="1"/>
        <v>0</v>
      </c>
      <c r="BX16" s="39">
        <f t="shared" si="1"/>
        <v>0</v>
      </c>
      <c r="BY16" s="39">
        <f t="shared" si="1"/>
        <v>0</v>
      </c>
      <c r="BZ16" s="39">
        <f t="shared" si="1"/>
        <v>0</v>
      </c>
      <c r="CA16" s="39">
        <f t="shared" si="1"/>
        <v>0</v>
      </c>
      <c r="CB16" s="39">
        <f t="shared" si="1"/>
        <v>0</v>
      </c>
      <c r="CC16" s="39">
        <f t="shared" si="1"/>
        <v>0</v>
      </c>
      <c r="CD16" s="39">
        <f t="shared" si="1"/>
        <v>0</v>
      </c>
      <c r="CE16" s="39">
        <f t="shared" si="1"/>
        <v>0</v>
      </c>
      <c r="CF16" s="39">
        <f t="shared" si="1"/>
        <v>0</v>
      </c>
      <c r="CG16" s="39">
        <f t="shared" si="1"/>
        <v>0</v>
      </c>
      <c r="CH16" s="39">
        <f t="shared" si="1"/>
        <v>0</v>
      </c>
      <c r="CI16" s="39">
        <f t="shared" si="1"/>
        <v>0</v>
      </c>
      <c r="CJ16" s="39">
        <f t="shared" si="1"/>
        <v>0</v>
      </c>
      <c r="CK16" s="39">
        <f t="shared" si="1"/>
        <v>0</v>
      </c>
      <c r="CL16" s="39">
        <f t="shared" si="1"/>
        <v>0</v>
      </c>
      <c r="CM16" s="39">
        <f t="shared" si="1"/>
        <v>0</v>
      </c>
      <c r="CN16" s="39">
        <f t="shared" si="1"/>
        <v>0</v>
      </c>
      <c r="CO16" s="39">
        <f t="shared" si="1"/>
        <v>0</v>
      </c>
      <c r="CP16" s="39">
        <f t="shared" si="1"/>
        <v>0</v>
      </c>
      <c r="CQ16" s="39">
        <f t="shared" si="1"/>
        <v>0</v>
      </c>
      <c r="CR16" s="39">
        <f t="shared" si="1"/>
        <v>0</v>
      </c>
      <c r="CS16" s="39">
        <f t="shared" si="1"/>
        <v>0</v>
      </c>
      <c r="CT16" s="39">
        <f t="shared" si="1"/>
        <v>0</v>
      </c>
      <c r="CU16" s="39">
        <f t="shared" si="1"/>
        <v>0</v>
      </c>
      <c r="CV16" s="39">
        <f t="shared" si="1"/>
        <v>0</v>
      </c>
      <c r="CW16" s="39">
        <f t="shared" si="1"/>
        <v>0</v>
      </c>
      <c r="CX16" s="39">
        <f t="shared" si="1"/>
        <v>0</v>
      </c>
      <c r="CY16" s="39">
        <f t="shared" si="1"/>
        <v>0</v>
      </c>
      <c r="CZ16" s="39">
        <f t="shared" si="1"/>
        <v>0</v>
      </c>
      <c r="DA16" s="39">
        <f t="shared" si="1"/>
        <v>0</v>
      </c>
      <c r="DB16" s="39">
        <f t="shared" si="1"/>
        <v>0</v>
      </c>
      <c r="DC16" s="39">
        <f t="shared" si="1"/>
        <v>0</v>
      </c>
      <c r="DD16" s="39">
        <f t="shared" si="1"/>
        <v>0</v>
      </c>
      <c r="DE16" s="39">
        <f t="shared" si="1"/>
        <v>0</v>
      </c>
      <c r="DF16" s="39">
        <f t="shared" si="1"/>
        <v>0</v>
      </c>
      <c r="DG16" s="39">
        <f t="shared" si="1"/>
        <v>0</v>
      </c>
      <c r="DH16" s="39">
        <f t="shared" si="1"/>
        <v>0</v>
      </c>
      <c r="DI16" s="39">
        <f t="shared" si="1"/>
        <v>0</v>
      </c>
      <c r="DJ16" s="39">
        <f t="shared" si="1"/>
        <v>0</v>
      </c>
      <c r="DK16" s="39">
        <f t="shared" si="1"/>
        <v>0</v>
      </c>
      <c r="DL16" s="39">
        <f t="shared" si="1"/>
        <v>0</v>
      </c>
      <c r="DM16" s="39">
        <f t="shared" si="1"/>
        <v>0</v>
      </c>
      <c r="DN16" s="39">
        <f t="shared" si="1"/>
        <v>0</v>
      </c>
      <c r="DO16" s="39">
        <f t="shared" si="1"/>
        <v>0</v>
      </c>
      <c r="DP16" s="39">
        <f t="shared" si="1"/>
        <v>0</v>
      </c>
      <c r="DQ16" s="39">
        <f t="shared" si="1"/>
        <v>0</v>
      </c>
      <c r="DR16" s="39">
        <f t="shared" si="1"/>
        <v>0</v>
      </c>
      <c r="DS16" s="39">
        <f t="shared" si="1"/>
        <v>0</v>
      </c>
      <c r="DT16" s="39">
        <f t="shared" si="1"/>
        <v>0</v>
      </c>
      <c r="DU16" s="39">
        <f t="shared" si="1"/>
        <v>0</v>
      </c>
      <c r="DV16" s="39">
        <f t="shared" si="1"/>
        <v>0</v>
      </c>
      <c r="DW16" s="39">
        <f t="shared" si="1"/>
        <v>0</v>
      </c>
      <c r="DX16" s="39">
        <f t="shared" si="1"/>
        <v>0</v>
      </c>
      <c r="DY16" s="39">
        <f t="shared" si="1"/>
        <v>0</v>
      </c>
      <c r="DZ16" s="39">
        <f aca="true" t="shared" si="2" ref="DZ16:GK16">DZ17+DZ19+DZ21+DZ25+DZ30+DZ31</f>
        <v>0</v>
      </c>
      <c r="EA16" s="39">
        <f t="shared" si="2"/>
        <v>0</v>
      </c>
      <c r="EB16" s="39">
        <f t="shared" si="2"/>
        <v>0</v>
      </c>
      <c r="EC16" s="39">
        <f t="shared" si="2"/>
        <v>0</v>
      </c>
      <c r="ED16" s="39">
        <f t="shared" si="2"/>
        <v>0</v>
      </c>
      <c r="EE16" s="39">
        <f t="shared" si="2"/>
        <v>0</v>
      </c>
      <c r="EF16" s="39">
        <f t="shared" si="2"/>
        <v>0</v>
      </c>
      <c r="EG16" s="39">
        <f t="shared" si="2"/>
        <v>0</v>
      </c>
      <c r="EH16" s="39">
        <f t="shared" si="2"/>
        <v>0</v>
      </c>
      <c r="EI16" s="39">
        <f t="shared" si="2"/>
        <v>0</v>
      </c>
      <c r="EJ16" s="39">
        <f t="shared" si="2"/>
        <v>0</v>
      </c>
      <c r="EK16" s="39">
        <f t="shared" si="2"/>
        <v>0</v>
      </c>
      <c r="EL16" s="39">
        <f t="shared" si="2"/>
        <v>0</v>
      </c>
      <c r="EM16" s="39">
        <f t="shared" si="2"/>
        <v>0</v>
      </c>
      <c r="EN16" s="39">
        <f t="shared" si="2"/>
        <v>0</v>
      </c>
      <c r="EO16" s="39">
        <f t="shared" si="2"/>
        <v>0</v>
      </c>
      <c r="EP16" s="39">
        <f t="shared" si="2"/>
        <v>0</v>
      </c>
      <c r="EQ16" s="39">
        <f t="shared" si="2"/>
        <v>0</v>
      </c>
      <c r="ER16" s="39">
        <f t="shared" si="2"/>
        <v>0</v>
      </c>
      <c r="ES16" s="39">
        <f t="shared" si="2"/>
        <v>0</v>
      </c>
      <c r="ET16" s="39">
        <f t="shared" si="2"/>
        <v>0</v>
      </c>
      <c r="EU16" s="39">
        <f t="shared" si="2"/>
        <v>0</v>
      </c>
      <c r="EV16" s="39">
        <f t="shared" si="2"/>
        <v>0</v>
      </c>
      <c r="EW16" s="39">
        <f t="shared" si="2"/>
        <v>0</v>
      </c>
      <c r="EX16" s="39">
        <f t="shared" si="2"/>
        <v>0</v>
      </c>
      <c r="EY16" s="39">
        <f t="shared" si="2"/>
        <v>0</v>
      </c>
      <c r="EZ16" s="39">
        <f t="shared" si="2"/>
        <v>0</v>
      </c>
      <c r="FA16" s="39">
        <f t="shared" si="2"/>
        <v>0</v>
      </c>
      <c r="FB16" s="39">
        <f t="shared" si="2"/>
        <v>0</v>
      </c>
      <c r="FC16" s="39">
        <f t="shared" si="2"/>
        <v>0</v>
      </c>
      <c r="FD16" s="39">
        <f t="shared" si="2"/>
        <v>0</v>
      </c>
      <c r="FE16" s="39">
        <f t="shared" si="2"/>
        <v>0</v>
      </c>
      <c r="FF16" s="39">
        <f t="shared" si="2"/>
        <v>0</v>
      </c>
      <c r="FG16" s="39">
        <f t="shared" si="2"/>
        <v>0</v>
      </c>
      <c r="FH16" s="39">
        <f t="shared" si="2"/>
        <v>0</v>
      </c>
      <c r="FI16" s="39">
        <f t="shared" si="2"/>
        <v>0</v>
      </c>
      <c r="FJ16" s="39">
        <f t="shared" si="2"/>
        <v>0</v>
      </c>
      <c r="FK16" s="39">
        <f t="shared" si="2"/>
        <v>0</v>
      </c>
      <c r="FL16" s="39">
        <f t="shared" si="2"/>
        <v>0</v>
      </c>
      <c r="FM16" s="39">
        <f t="shared" si="2"/>
        <v>0</v>
      </c>
      <c r="FN16" s="39">
        <f t="shared" si="2"/>
        <v>0</v>
      </c>
      <c r="FO16" s="39">
        <f t="shared" si="2"/>
        <v>0</v>
      </c>
      <c r="FP16" s="39">
        <f t="shared" si="2"/>
        <v>0</v>
      </c>
      <c r="FQ16" s="39">
        <f t="shared" si="2"/>
        <v>0</v>
      </c>
      <c r="FR16" s="39">
        <f t="shared" si="2"/>
        <v>0</v>
      </c>
      <c r="FS16" s="39">
        <f t="shared" si="2"/>
        <v>0</v>
      </c>
      <c r="FT16" s="39">
        <f t="shared" si="2"/>
        <v>0</v>
      </c>
      <c r="FU16" s="39">
        <f t="shared" si="2"/>
        <v>0</v>
      </c>
      <c r="FV16" s="39">
        <f t="shared" si="2"/>
        <v>0</v>
      </c>
      <c r="FW16" s="39">
        <f t="shared" si="2"/>
        <v>0</v>
      </c>
      <c r="FX16" s="39">
        <f t="shared" si="2"/>
        <v>0</v>
      </c>
      <c r="FY16" s="39">
        <f t="shared" si="2"/>
        <v>0</v>
      </c>
      <c r="FZ16" s="39">
        <f t="shared" si="2"/>
        <v>0</v>
      </c>
      <c r="GA16" s="39">
        <f t="shared" si="2"/>
        <v>0</v>
      </c>
      <c r="GB16" s="39">
        <f t="shared" si="2"/>
        <v>0</v>
      </c>
      <c r="GC16" s="39">
        <f t="shared" si="2"/>
        <v>0</v>
      </c>
      <c r="GD16" s="39">
        <f t="shared" si="2"/>
        <v>0</v>
      </c>
      <c r="GE16" s="39">
        <f t="shared" si="2"/>
        <v>0</v>
      </c>
      <c r="GF16" s="39">
        <f t="shared" si="2"/>
        <v>0</v>
      </c>
      <c r="GG16" s="39">
        <f t="shared" si="2"/>
        <v>0</v>
      </c>
      <c r="GH16" s="39">
        <f t="shared" si="2"/>
        <v>0</v>
      </c>
      <c r="GI16" s="39">
        <f t="shared" si="2"/>
        <v>0</v>
      </c>
      <c r="GJ16" s="39">
        <f t="shared" si="2"/>
        <v>0</v>
      </c>
      <c r="GK16" s="39">
        <f t="shared" si="2"/>
        <v>0</v>
      </c>
      <c r="GL16" s="39">
        <f aca="true" t="shared" si="3" ref="GL16:IA16">GL17+GL19+GL21+GL25+GL30+GL31</f>
        <v>0</v>
      </c>
      <c r="GM16" s="39">
        <f t="shared" si="3"/>
        <v>0</v>
      </c>
      <c r="GN16" s="39">
        <f t="shared" si="3"/>
        <v>0</v>
      </c>
      <c r="GO16" s="39">
        <f t="shared" si="3"/>
        <v>0</v>
      </c>
      <c r="GP16" s="39">
        <f t="shared" si="3"/>
        <v>0</v>
      </c>
      <c r="GQ16" s="39">
        <f t="shared" si="3"/>
        <v>0</v>
      </c>
      <c r="GR16" s="39">
        <f t="shared" si="3"/>
        <v>0</v>
      </c>
      <c r="GS16" s="39">
        <f t="shared" si="3"/>
        <v>0</v>
      </c>
      <c r="GT16" s="39">
        <f t="shared" si="3"/>
        <v>0</v>
      </c>
      <c r="GU16" s="39">
        <f t="shared" si="3"/>
        <v>0</v>
      </c>
      <c r="GV16" s="39">
        <f t="shared" si="3"/>
        <v>0</v>
      </c>
      <c r="GW16" s="39">
        <f t="shared" si="3"/>
        <v>0</v>
      </c>
      <c r="GX16" s="39">
        <f t="shared" si="3"/>
        <v>0</v>
      </c>
      <c r="GY16" s="39">
        <f t="shared" si="3"/>
        <v>0</v>
      </c>
      <c r="GZ16" s="39">
        <f t="shared" si="3"/>
        <v>0</v>
      </c>
      <c r="HA16" s="39">
        <f t="shared" si="3"/>
        <v>0</v>
      </c>
      <c r="HB16" s="39">
        <f t="shared" si="3"/>
        <v>0</v>
      </c>
      <c r="HC16" s="39">
        <f t="shared" si="3"/>
        <v>0</v>
      </c>
      <c r="HD16" s="39">
        <f t="shared" si="3"/>
        <v>0</v>
      </c>
      <c r="HE16" s="39">
        <f t="shared" si="3"/>
        <v>0</v>
      </c>
      <c r="HF16" s="39">
        <f t="shared" si="3"/>
        <v>0</v>
      </c>
      <c r="HG16" s="39">
        <f t="shared" si="3"/>
        <v>0</v>
      </c>
      <c r="HH16" s="39">
        <f t="shared" si="3"/>
        <v>0</v>
      </c>
      <c r="HI16" s="39">
        <f t="shared" si="3"/>
        <v>0</v>
      </c>
      <c r="HJ16" s="39">
        <f t="shared" si="3"/>
        <v>0</v>
      </c>
      <c r="HK16" s="39">
        <f t="shared" si="3"/>
        <v>0</v>
      </c>
      <c r="HL16" s="39">
        <f t="shared" si="3"/>
        <v>0</v>
      </c>
      <c r="HM16" s="39">
        <f t="shared" si="3"/>
        <v>0</v>
      </c>
      <c r="HN16" s="39">
        <f t="shared" si="3"/>
        <v>0</v>
      </c>
      <c r="HO16" s="39">
        <f t="shared" si="3"/>
        <v>0</v>
      </c>
      <c r="HP16" s="39">
        <f t="shared" si="3"/>
        <v>0</v>
      </c>
      <c r="HQ16" s="39">
        <f t="shared" si="3"/>
        <v>0</v>
      </c>
      <c r="HR16" s="39">
        <f t="shared" si="3"/>
        <v>0</v>
      </c>
      <c r="HS16" s="39">
        <f t="shared" si="3"/>
        <v>0</v>
      </c>
      <c r="HT16" s="39">
        <f t="shared" si="3"/>
        <v>0</v>
      </c>
      <c r="HU16" s="39">
        <f t="shared" si="3"/>
        <v>0</v>
      </c>
      <c r="HV16" s="39">
        <f t="shared" si="3"/>
        <v>0</v>
      </c>
      <c r="HW16" s="39">
        <f t="shared" si="3"/>
        <v>0</v>
      </c>
      <c r="HX16" s="39">
        <f t="shared" si="3"/>
        <v>0</v>
      </c>
      <c r="HY16" s="39">
        <f t="shared" si="3"/>
        <v>0</v>
      </c>
      <c r="HZ16" s="39">
        <f t="shared" si="3"/>
        <v>0</v>
      </c>
      <c r="IA16" s="39">
        <f t="shared" si="3"/>
        <v>0</v>
      </c>
    </row>
    <row r="17" spans="1:235" s="67" customFormat="1" ht="18" customHeight="1">
      <c r="A17" s="65" t="s">
        <v>206</v>
      </c>
      <c r="B17" s="65" t="s">
        <v>181</v>
      </c>
      <c r="C17" s="26">
        <f aca="true" t="shared" si="4" ref="C17:BM17">C18</f>
        <v>1956852.3</v>
      </c>
      <c r="D17" s="26">
        <f t="shared" si="4"/>
        <v>1956852.3</v>
      </c>
      <c r="E17" s="136">
        <f t="shared" si="4"/>
        <v>0</v>
      </c>
      <c r="F17" s="153">
        <f t="shared" si="4"/>
        <v>0</v>
      </c>
      <c r="G17" s="172">
        <f t="shared" si="4"/>
        <v>0</v>
      </c>
      <c r="H17" s="207">
        <f t="shared" si="4"/>
        <v>0</v>
      </c>
      <c r="I17" s="208">
        <f>I18</f>
        <v>0</v>
      </c>
      <c r="J17" s="207">
        <f t="shared" si="4"/>
        <v>0</v>
      </c>
      <c r="K17" s="39">
        <f>K18</f>
        <v>0</v>
      </c>
      <c r="L17" s="39">
        <f>L18</f>
        <v>0</v>
      </c>
      <c r="M17" s="208">
        <f>M18</f>
        <v>0</v>
      </c>
      <c r="N17" s="189">
        <f t="shared" si="4"/>
        <v>0</v>
      </c>
      <c r="O17" s="249">
        <f>O18</f>
        <v>0</v>
      </c>
      <c r="P17" s="207">
        <f t="shared" si="4"/>
        <v>0</v>
      </c>
      <c r="Q17" s="39">
        <f t="shared" si="4"/>
        <v>0</v>
      </c>
      <c r="R17" s="39">
        <f t="shared" si="4"/>
        <v>0</v>
      </c>
      <c r="S17" s="39">
        <f t="shared" si="4"/>
        <v>0</v>
      </c>
      <c r="T17" s="39">
        <f t="shared" si="4"/>
        <v>0</v>
      </c>
      <c r="U17" s="39">
        <f t="shared" si="4"/>
        <v>0</v>
      </c>
      <c r="V17" s="39">
        <f t="shared" si="4"/>
        <v>0</v>
      </c>
      <c r="W17" s="39">
        <f t="shared" si="4"/>
        <v>0</v>
      </c>
      <c r="X17" s="39">
        <f t="shared" si="4"/>
        <v>0</v>
      </c>
      <c r="Y17" s="39">
        <f t="shared" si="4"/>
        <v>0</v>
      </c>
      <c r="Z17" s="39">
        <f t="shared" si="4"/>
        <v>0</v>
      </c>
      <c r="AA17" s="39">
        <f t="shared" si="4"/>
        <v>0</v>
      </c>
      <c r="AB17" s="39">
        <f t="shared" si="4"/>
        <v>0</v>
      </c>
      <c r="AC17" s="39">
        <f t="shared" si="4"/>
        <v>0</v>
      </c>
      <c r="AD17" s="39">
        <f t="shared" si="4"/>
        <v>0</v>
      </c>
      <c r="AE17" s="39">
        <f>AE18</f>
        <v>0</v>
      </c>
      <c r="AF17" s="39">
        <f t="shared" si="4"/>
        <v>0</v>
      </c>
      <c r="AG17" s="39">
        <f>AG18</f>
        <v>0</v>
      </c>
      <c r="AH17" s="39">
        <f>AH18</f>
        <v>0</v>
      </c>
      <c r="AI17" s="208">
        <f t="shared" si="4"/>
        <v>0</v>
      </c>
      <c r="AJ17" s="39">
        <f>AJ18</f>
        <v>0</v>
      </c>
      <c r="AK17" s="189">
        <f t="shared" si="4"/>
        <v>0</v>
      </c>
      <c r="AL17" s="39">
        <f t="shared" si="4"/>
        <v>0</v>
      </c>
      <c r="AM17" s="39">
        <f t="shared" si="4"/>
        <v>0</v>
      </c>
      <c r="AN17" s="39">
        <f t="shared" si="4"/>
        <v>0</v>
      </c>
      <c r="AO17" s="39">
        <f t="shared" si="4"/>
        <v>0</v>
      </c>
      <c r="AP17" s="115">
        <f t="shared" si="4"/>
        <v>0</v>
      </c>
      <c r="AQ17" s="39">
        <f t="shared" si="4"/>
        <v>0</v>
      </c>
      <c r="AR17" s="39">
        <f t="shared" si="4"/>
        <v>0</v>
      </c>
      <c r="AS17" s="39">
        <f t="shared" si="4"/>
        <v>0</v>
      </c>
      <c r="AT17" s="39">
        <f t="shared" si="4"/>
        <v>0</v>
      </c>
      <c r="AU17" s="39">
        <f t="shared" si="4"/>
        <v>0</v>
      </c>
      <c r="AV17" s="39">
        <f t="shared" si="4"/>
        <v>0</v>
      </c>
      <c r="AW17" s="39">
        <f t="shared" si="4"/>
        <v>0</v>
      </c>
      <c r="AX17" s="39">
        <f t="shared" si="4"/>
        <v>0</v>
      </c>
      <c r="AY17" s="39">
        <f t="shared" si="4"/>
        <v>0</v>
      </c>
      <c r="AZ17" s="39">
        <f t="shared" si="4"/>
        <v>0</v>
      </c>
      <c r="BA17" s="39">
        <f t="shared" si="4"/>
        <v>0</v>
      </c>
      <c r="BB17" s="39">
        <f t="shared" si="4"/>
        <v>0</v>
      </c>
      <c r="BC17" s="39">
        <f t="shared" si="4"/>
        <v>0</v>
      </c>
      <c r="BD17" s="39">
        <f t="shared" si="4"/>
        <v>0</v>
      </c>
      <c r="BE17" s="39">
        <f t="shared" si="4"/>
        <v>0</v>
      </c>
      <c r="BF17" s="39">
        <f t="shared" si="4"/>
        <v>0</v>
      </c>
      <c r="BG17" s="39">
        <f t="shared" si="4"/>
        <v>0</v>
      </c>
      <c r="BH17" s="39">
        <f t="shared" si="4"/>
        <v>0</v>
      </c>
      <c r="BI17" s="39">
        <f t="shared" si="4"/>
        <v>0</v>
      </c>
      <c r="BJ17" s="39">
        <f t="shared" si="4"/>
        <v>0</v>
      </c>
      <c r="BK17" s="39">
        <f t="shared" si="4"/>
        <v>0</v>
      </c>
      <c r="BL17" s="39">
        <f t="shared" si="4"/>
        <v>0</v>
      </c>
      <c r="BM17" s="39">
        <f t="shared" si="4"/>
        <v>0</v>
      </c>
      <c r="BN17" s="39">
        <f aca="true" t="shared" si="5" ref="BN17:DY17">BN18</f>
        <v>0</v>
      </c>
      <c r="BO17" s="39">
        <f t="shared" si="5"/>
        <v>0</v>
      </c>
      <c r="BP17" s="39">
        <f t="shared" si="5"/>
        <v>0</v>
      </c>
      <c r="BQ17" s="39">
        <f t="shared" si="5"/>
        <v>0</v>
      </c>
      <c r="BR17" s="39">
        <f t="shared" si="5"/>
        <v>0</v>
      </c>
      <c r="BS17" s="39">
        <f t="shared" si="5"/>
        <v>0</v>
      </c>
      <c r="BT17" s="39">
        <f t="shared" si="5"/>
        <v>0</v>
      </c>
      <c r="BU17" s="39">
        <f t="shared" si="5"/>
        <v>0</v>
      </c>
      <c r="BV17" s="39">
        <f t="shared" si="5"/>
        <v>0</v>
      </c>
      <c r="BW17" s="39">
        <f t="shared" si="5"/>
        <v>0</v>
      </c>
      <c r="BX17" s="39">
        <f t="shared" si="5"/>
        <v>0</v>
      </c>
      <c r="BY17" s="39">
        <f t="shared" si="5"/>
        <v>0</v>
      </c>
      <c r="BZ17" s="39">
        <f t="shared" si="5"/>
        <v>0</v>
      </c>
      <c r="CA17" s="39">
        <f t="shared" si="5"/>
        <v>0</v>
      </c>
      <c r="CB17" s="39">
        <f t="shared" si="5"/>
        <v>0</v>
      </c>
      <c r="CC17" s="39">
        <f t="shared" si="5"/>
        <v>0</v>
      </c>
      <c r="CD17" s="39">
        <f t="shared" si="5"/>
        <v>0</v>
      </c>
      <c r="CE17" s="39">
        <f t="shared" si="5"/>
        <v>0</v>
      </c>
      <c r="CF17" s="39">
        <f t="shared" si="5"/>
        <v>0</v>
      </c>
      <c r="CG17" s="39">
        <f t="shared" si="5"/>
        <v>0</v>
      </c>
      <c r="CH17" s="39">
        <f t="shared" si="5"/>
        <v>0</v>
      </c>
      <c r="CI17" s="39">
        <f t="shared" si="5"/>
        <v>0</v>
      </c>
      <c r="CJ17" s="39">
        <f t="shared" si="5"/>
        <v>0</v>
      </c>
      <c r="CK17" s="39">
        <f t="shared" si="5"/>
        <v>0</v>
      </c>
      <c r="CL17" s="39">
        <f t="shared" si="5"/>
        <v>0</v>
      </c>
      <c r="CM17" s="39">
        <f t="shared" si="5"/>
        <v>0</v>
      </c>
      <c r="CN17" s="39">
        <f t="shared" si="5"/>
        <v>0</v>
      </c>
      <c r="CO17" s="39">
        <f t="shared" si="5"/>
        <v>0</v>
      </c>
      <c r="CP17" s="39">
        <f t="shared" si="5"/>
        <v>0</v>
      </c>
      <c r="CQ17" s="39">
        <f t="shared" si="5"/>
        <v>0</v>
      </c>
      <c r="CR17" s="39">
        <f t="shared" si="5"/>
        <v>0</v>
      </c>
      <c r="CS17" s="39">
        <f t="shared" si="5"/>
        <v>0</v>
      </c>
      <c r="CT17" s="39">
        <f t="shared" si="5"/>
        <v>0</v>
      </c>
      <c r="CU17" s="39">
        <f t="shared" si="5"/>
        <v>0</v>
      </c>
      <c r="CV17" s="39">
        <f t="shared" si="5"/>
        <v>0</v>
      </c>
      <c r="CW17" s="39">
        <f t="shared" si="5"/>
        <v>0</v>
      </c>
      <c r="CX17" s="39">
        <f t="shared" si="5"/>
        <v>0</v>
      </c>
      <c r="CY17" s="39">
        <f t="shared" si="5"/>
        <v>0</v>
      </c>
      <c r="CZ17" s="39">
        <f t="shared" si="5"/>
        <v>0</v>
      </c>
      <c r="DA17" s="39">
        <f t="shared" si="5"/>
        <v>0</v>
      </c>
      <c r="DB17" s="39">
        <f t="shared" si="5"/>
        <v>0</v>
      </c>
      <c r="DC17" s="39">
        <f t="shared" si="5"/>
        <v>0</v>
      </c>
      <c r="DD17" s="39">
        <f t="shared" si="5"/>
        <v>0</v>
      </c>
      <c r="DE17" s="39">
        <f t="shared" si="5"/>
        <v>0</v>
      </c>
      <c r="DF17" s="39">
        <f t="shared" si="5"/>
        <v>0</v>
      </c>
      <c r="DG17" s="39">
        <f t="shared" si="5"/>
        <v>0</v>
      </c>
      <c r="DH17" s="39">
        <f t="shared" si="5"/>
        <v>0</v>
      </c>
      <c r="DI17" s="39">
        <f t="shared" si="5"/>
        <v>0</v>
      </c>
      <c r="DJ17" s="39">
        <f t="shared" si="5"/>
        <v>0</v>
      </c>
      <c r="DK17" s="39">
        <f t="shared" si="5"/>
        <v>0</v>
      </c>
      <c r="DL17" s="39">
        <f t="shared" si="5"/>
        <v>0</v>
      </c>
      <c r="DM17" s="39">
        <f t="shared" si="5"/>
        <v>0</v>
      </c>
      <c r="DN17" s="39">
        <f t="shared" si="5"/>
        <v>0</v>
      </c>
      <c r="DO17" s="39">
        <f t="shared" si="5"/>
        <v>0</v>
      </c>
      <c r="DP17" s="39">
        <f t="shared" si="5"/>
        <v>0</v>
      </c>
      <c r="DQ17" s="39">
        <f t="shared" si="5"/>
        <v>0</v>
      </c>
      <c r="DR17" s="39">
        <f t="shared" si="5"/>
        <v>0</v>
      </c>
      <c r="DS17" s="39">
        <f t="shared" si="5"/>
        <v>0</v>
      </c>
      <c r="DT17" s="39">
        <f t="shared" si="5"/>
        <v>0</v>
      </c>
      <c r="DU17" s="39">
        <f t="shared" si="5"/>
        <v>0</v>
      </c>
      <c r="DV17" s="39">
        <f t="shared" si="5"/>
        <v>0</v>
      </c>
      <c r="DW17" s="39">
        <f t="shared" si="5"/>
        <v>0</v>
      </c>
      <c r="DX17" s="39">
        <f t="shared" si="5"/>
        <v>0</v>
      </c>
      <c r="DY17" s="39">
        <f t="shared" si="5"/>
        <v>0</v>
      </c>
      <c r="DZ17" s="39">
        <f aca="true" t="shared" si="6" ref="DZ17:GK17">DZ18</f>
        <v>0</v>
      </c>
      <c r="EA17" s="39">
        <f t="shared" si="6"/>
        <v>0</v>
      </c>
      <c r="EB17" s="39">
        <f t="shared" si="6"/>
        <v>0</v>
      </c>
      <c r="EC17" s="39">
        <f t="shared" si="6"/>
        <v>0</v>
      </c>
      <c r="ED17" s="39">
        <f t="shared" si="6"/>
        <v>0</v>
      </c>
      <c r="EE17" s="39">
        <f t="shared" si="6"/>
        <v>0</v>
      </c>
      <c r="EF17" s="39">
        <f t="shared" si="6"/>
        <v>0</v>
      </c>
      <c r="EG17" s="39">
        <f t="shared" si="6"/>
        <v>0</v>
      </c>
      <c r="EH17" s="39">
        <f t="shared" si="6"/>
        <v>0</v>
      </c>
      <c r="EI17" s="39">
        <f t="shared" si="6"/>
        <v>0</v>
      </c>
      <c r="EJ17" s="39">
        <f t="shared" si="6"/>
        <v>0</v>
      </c>
      <c r="EK17" s="39">
        <f t="shared" si="6"/>
        <v>0</v>
      </c>
      <c r="EL17" s="39">
        <f t="shared" si="6"/>
        <v>0</v>
      </c>
      <c r="EM17" s="39">
        <f t="shared" si="6"/>
        <v>0</v>
      </c>
      <c r="EN17" s="39">
        <f t="shared" si="6"/>
        <v>0</v>
      </c>
      <c r="EO17" s="39">
        <f t="shared" si="6"/>
        <v>0</v>
      </c>
      <c r="EP17" s="39">
        <f t="shared" si="6"/>
        <v>0</v>
      </c>
      <c r="EQ17" s="39">
        <f t="shared" si="6"/>
        <v>0</v>
      </c>
      <c r="ER17" s="39">
        <f t="shared" si="6"/>
        <v>0</v>
      </c>
      <c r="ES17" s="39">
        <f t="shared" si="6"/>
        <v>0</v>
      </c>
      <c r="ET17" s="39">
        <f t="shared" si="6"/>
        <v>0</v>
      </c>
      <c r="EU17" s="39">
        <f t="shared" si="6"/>
        <v>0</v>
      </c>
      <c r="EV17" s="39">
        <f t="shared" si="6"/>
        <v>0</v>
      </c>
      <c r="EW17" s="39">
        <f t="shared" si="6"/>
        <v>0</v>
      </c>
      <c r="EX17" s="39">
        <f t="shared" si="6"/>
        <v>0</v>
      </c>
      <c r="EY17" s="39">
        <f t="shared" si="6"/>
        <v>0</v>
      </c>
      <c r="EZ17" s="39">
        <f t="shared" si="6"/>
        <v>0</v>
      </c>
      <c r="FA17" s="39">
        <f t="shared" si="6"/>
        <v>0</v>
      </c>
      <c r="FB17" s="39">
        <f t="shared" si="6"/>
        <v>0</v>
      </c>
      <c r="FC17" s="39">
        <f t="shared" si="6"/>
        <v>0</v>
      </c>
      <c r="FD17" s="39">
        <f t="shared" si="6"/>
        <v>0</v>
      </c>
      <c r="FE17" s="39">
        <f t="shared" si="6"/>
        <v>0</v>
      </c>
      <c r="FF17" s="39">
        <f t="shared" si="6"/>
        <v>0</v>
      </c>
      <c r="FG17" s="39">
        <f t="shared" si="6"/>
        <v>0</v>
      </c>
      <c r="FH17" s="39">
        <f t="shared" si="6"/>
        <v>0</v>
      </c>
      <c r="FI17" s="39">
        <f t="shared" si="6"/>
        <v>0</v>
      </c>
      <c r="FJ17" s="39">
        <f t="shared" si="6"/>
        <v>0</v>
      </c>
      <c r="FK17" s="39">
        <f t="shared" si="6"/>
        <v>0</v>
      </c>
      <c r="FL17" s="39">
        <f t="shared" si="6"/>
        <v>0</v>
      </c>
      <c r="FM17" s="39">
        <f t="shared" si="6"/>
        <v>0</v>
      </c>
      <c r="FN17" s="39">
        <f t="shared" si="6"/>
        <v>0</v>
      </c>
      <c r="FO17" s="39">
        <f t="shared" si="6"/>
        <v>0</v>
      </c>
      <c r="FP17" s="39">
        <f t="shared" si="6"/>
        <v>0</v>
      </c>
      <c r="FQ17" s="39">
        <f t="shared" si="6"/>
        <v>0</v>
      </c>
      <c r="FR17" s="39">
        <f t="shared" si="6"/>
        <v>0</v>
      </c>
      <c r="FS17" s="39">
        <f t="shared" si="6"/>
        <v>0</v>
      </c>
      <c r="FT17" s="39">
        <f t="shared" si="6"/>
        <v>0</v>
      </c>
      <c r="FU17" s="39">
        <f t="shared" si="6"/>
        <v>0</v>
      </c>
      <c r="FV17" s="39">
        <f t="shared" si="6"/>
        <v>0</v>
      </c>
      <c r="FW17" s="39">
        <f t="shared" si="6"/>
        <v>0</v>
      </c>
      <c r="FX17" s="39">
        <f t="shared" si="6"/>
        <v>0</v>
      </c>
      <c r="FY17" s="39">
        <f t="shared" si="6"/>
        <v>0</v>
      </c>
      <c r="FZ17" s="39">
        <f t="shared" si="6"/>
        <v>0</v>
      </c>
      <c r="GA17" s="39">
        <f t="shared" si="6"/>
        <v>0</v>
      </c>
      <c r="GB17" s="39">
        <f t="shared" si="6"/>
        <v>0</v>
      </c>
      <c r="GC17" s="39">
        <f t="shared" si="6"/>
        <v>0</v>
      </c>
      <c r="GD17" s="39">
        <f t="shared" si="6"/>
        <v>0</v>
      </c>
      <c r="GE17" s="39">
        <f t="shared" si="6"/>
        <v>0</v>
      </c>
      <c r="GF17" s="39">
        <f t="shared" si="6"/>
        <v>0</v>
      </c>
      <c r="GG17" s="39">
        <f t="shared" si="6"/>
        <v>0</v>
      </c>
      <c r="GH17" s="39">
        <f t="shared" si="6"/>
        <v>0</v>
      </c>
      <c r="GI17" s="39">
        <f t="shared" si="6"/>
        <v>0</v>
      </c>
      <c r="GJ17" s="39">
        <f t="shared" si="6"/>
        <v>0</v>
      </c>
      <c r="GK17" s="39">
        <f t="shared" si="6"/>
        <v>0</v>
      </c>
      <c r="GL17" s="39">
        <f aca="true" t="shared" si="7" ref="GL17:IA17">GL18</f>
        <v>0</v>
      </c>
      <c r="GM17" s="39">
        <f t="shared" si="7"/>
        <v>0</v>
      </c>
      <c r="GN17" s="39">
        <f t="shared" si="7"/>
        <v>0</v>
      </c>
      <c r="GO17" s="39">
        <f t="shared" si="7"/>
        <v>0</v>
      </c>
      <c r="GP17" s="39">
        <f t="shared" si="7"/>
        <v>0</v>
      </c>
      <c r="GQ17" s="39">
        <f t="shared" si="7"/>
        <v>0</v>
      </c>
      <c r="GR17" s="39">
        <f t="shared" si="7"/>
        <v>0</v>
      </c>
      <c r="GS17" s="39">
        <f t="shared" si="7"/>
        <v>0</v>
      </c>
      <c r="GT17" s="39">
        <f t="shared" si="7"/>
        <v>0</v>
      </c>
      <c r="GU17" s="39">
        <f t="shared" si="7"/>
        <v>0</v>
      </c>
      <c r="GV17" s="39">
        <f t="shared" si="7"/>
        <v>0</v>
      </c>
      <c r="GW17" s="39">
        <f t="shared" si="7"/>
        <v>0</v>
      </c>
      <c r="GX17" s="39">
        <f t="shared" si="7"/>
        <v>0</v>
      </c>
      <c r="GY17" s="39">
        <f t="shared" si="7"/>
        <v>0</v>
      </c>
      <c r="GZ17" s="39">
        <f t="shared" si="7"/>
        <v>0</v>
      </c>
      <c r="HA17" s="39">
        <f t="shared" si="7"/>
        <v>0</v>
      </c>
      <c r="HB17" s="39">
        <f t="shared" si="7"/>
        <v>0</v>
      </c>
      <c r="HC17" s="39">
        <f t="shared" si="7"/>
        <v>0</v>
      </c>
      <c r="HD17" s="39">
        <f t="shared" si="7"/>
        <v>0</v>
      </c>
      <c r="HE17" s="39">
        <f t="shared" si="7"/>
        <v>0</v>
      </c>
      <c r="HF17" s="39">
        <f t="shared" si="7"/>
        <v>0</v>
      </c>
      <c r="HG17" s="39">
        <f t="shared" si="7"/>
        <v>0</v>
      </c>
      <c r="HH17" s="39">
        <f t="shared" si="7"/>
        <v>0</v>
      </c>
      <c r="HI17" s="39">
        <f t="shared" si="7"/>
        <v>0</v>
      </c>
      <c r="HJ17" s="39">
        <f t="shared" si="7"/>
        <v>0</v>
      </c>
      <c r="HK17" s="39">
        <f t="shared" si="7"/>
        <v>0</v>
      </c>
      <c r="HL17" s="39">
        <f t="shared" si="7"/>
        <v>0</v>
      </c>
      <c r="HM17" s="39">
        <f t="shared" si="7"/>
        <v>0</v>
      </c>
      <c r="HN17" s="39">
        <f t="shared" si="7"/>
        <v>0</v>
      </c>
      <c r="HO17" s="39">
        <f t="shared" si="7"/>
        <v>0</v>
      </c>
      <c r="HP17" s="39">
        <f t="shared" si="7"/>
        <v>0</v>
      </c>
      <c r="HQ17" s="39">
        <f t="shared" si="7"/>
        <v>0</v>
      </c>
      <c r="HR17" s="39">
        <f t="shared" si="7"/>
        <v>0</v>
      </c>
      <c r="HS17" s="39">
        <f t="shared" si="7"/>
        <v>0</v>
      </c>
      <c r="HT17" s="39">
        <f t="shared" si="7"/>
        <v>0</v>
      </c>
      <c r="HU17" s="39">
        <f t="shared" si="7"/>
        <v>0</v>
      </c>
      <c r="HV17" s="39">
        <f t="shared" si="7"/>
        <v>0</v>
      </c>
      <c r="HW17" s="39">
        <f t="shared" si="7"/>
        <v>0</v>
      </c>
      <c r="HX17" s="39">
        <f t="shared" si="7"/>
        <v>0</v>
      </c>
      <c r="HY17" s="39">
        <f t="shared" si="7"/>
        <v>0</v>
      </c>
      <c r="HZ17" s="39">
        <f t="shared" si="7"/>
        <v>0</v>
      </c>
      <c r="IA17" s="39">
        <f t="shared" si="7"/>
        <v>0</v>
      </c>
    </row>
    <row r="18" spans="1:235" s="67" customFormat="1" ht="20.25" customHeight="1">
      <c r="A18" s="68" t="s">
        <v>75</v>
      </c>
      <c r="B18" s="68" t="s">
        <v>182</v>
      </c>
      <c r="C18" s="10">
        <v>1956852.3</v>
      </c>
      <c r="D18" s="10">
        <f>C18+E18</f>
        <v>1956852.3</v>
      </c>
      <c r="E18" s="137">
        <f>SUM(F18:BC18)</f>
        <v>0</v>
      </c>
      <c r="F18" s="154"/>
      <c r="G18" s="173"/>
      <c r="H18" s="209"/>
      <c r="I18" s="210"/>
      <c r="J18" s="209"/>
      <c r="K18" s="20"/>
      <c r="L18" s="20"/>
      <c r="M18" s="210"/>
      <c r="N18" s="190"/>
      <c r="O18" s="139"/>
      <c r="P18" s="20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0"/>
      <c r="AJ18" s="20"/>
      <c r="AK18" s="190"/>
      <c r="AL18" s="20"/>
      <c r="AM18" s="20"/>
      <c r="AN18" s="20"/>
      <c r="AO18" s="20"/>
      <c r="AP18" s="6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</row>
    <row r="19" spans="1:235" s="67" customFormat="1" ht="37.5" customHeight="1" hidden="1">
      <c r="A19" s="65" t="s">
        <v>207</v>
      </c>
      <c r="B19" s="70" t="s">
        <v>183</v>
      </c>
      <c r="C19" s="26">
        <f>C20</f>
        <v>0</v>
      </c>
      <c r="D19" s="26"/>
      <c r="E19" s="136"/>
      <c r="F19" s="153">
        <f aca="true" t="shared" si="8" ref="F19:S19">F20</f>
        <v>0</v>
      </c>
      <c r="G19" s="172">
        <f t="shared" si="8"/>
        <v>0</v>
      </c>
      <c r="H19" s="207">
        <f t="shared" si="8"/>
        <v>0</v>
      </c>
      <c r="I19" s="208">
        <f>I20</f>
        <v>0</v>
      </c>
      <c r="J19" s="207">
        <f t="shared" si="8"/>
        <v>0</v>
      </c>
      <c r="K19" s="39">
        <f>K20</f>
        <v>0</v>
      </c>
      <c r="L19" s="39">
        <f>L20</f>
        <v>0</v>
      </c>
      <c r="M19" s="208">
        <f>M20</f>
        <v>0</v>
      </c>
      <c r="N19" s="189">
        <f t="shared" si="8"/>
        <v>0</v>
      </c>
      <c r="O19" s="249">
        <f>O20</f>
        <v>0</v>
      </c>
      <c r="P19" s="207">
        <f t="shared" si="8"/>
        <v>0</v>
      </c>
      <c r="Q19" s="39">
        <f t="shared" si="8"/>
        <v>0</v>
      </c>
      <c r="R19" s="39">
        <f t="shared" si="8"/>
        <v>0</v>
      </c>
      <c r="S19" s="39">
        <f t="shared" si="8"/>
        <v>0</v>
      </c>
      <c r="T19" s="39"/>
      <c r="U19" s="39">
        <f aca="true" t="shared" si="9" ref="U19:CA19">U20</f>
        <v>0</v>
      </c>
      <c r="V19" s="39">
        <f t="shared" si="9"/>
        <v>0</v>
      </c>
      <c r="W19" s="39">
        <f t="shared" si="9"/>
        <v>0</v>
      </c>
      <c r="X19" s="39">
        <f t="shared" si="9"/>
        <v>0</v>
      </c>
      <c r="Y19" s="39">
        <f t="shared" si="9"/>
        <v>0</v>
      </c>
      <c r="Z19" s="39">
        <f t="shared" si="9"/>
        <v>0</v>
      </c>
      <c r="AA19" s="39">
        <f t="shared" si="9"/>
        <v>0</v>
      </c>
      <c r="AB19" s="39">
        <f t="shared" si="9"/>
        <v>0</v>
      </c>
      <c r="AC19" s="39">
        <f t="shared" si="9"/>
        <v>0</v>
      </c>
      <c r="AD19" s="39">
        <f t="shared" si="9"/>
        <v>0</v>
      </c>
      <c r="AE19" s="39">
        <f>AE20</f>
        <v>0</v>
      </c>
      <c r="AF19" s="39">
        <f t="shared" si="9"/>
        <v>0</v>
      </c>
      <c r="AG19" s="39">
        <f>AG20</f>
        <v>0</v>
      </c>
      <c r="AH19" s="39">
        <f>AH20</f>
        <v>0</v>
      </c>
      <c r="AI19" s="208">
        <f t="shared" si="9"/>
        <v>0</v>
      </c>
      <c r="AJ19" s="39">
        <f>AJ20</f>
        <v>0</v>
      </c>
      <c r="AK19" s="189">
        <f t="shared" si="9"/>
        <v>0</v>
      </c>
      <c r="AL19" s="39">
        <f t="shared" si="9"/>
        <v>0</v>
      </c>
      <c r="AM19" s="39">
        <f t="shared" si="9"/>
        <v>0</v>
      </c>
      <c r="AN19" s="39">
        <f t="shared" si="9"/>
        <v>0</v>
      </c>
      <c r="AO19" s="39">
        <f t="shared" si="9"/>
        <v>0</v>
      </c>
      <c r="AP19" s="115">
        <f t="shared" si="9"/>
        <v>0</v>
      </c>
      <c r="AQ19" s="39">
        <f t="shared" si="9"/>
        <v>0</v>
      </c>
      <c r="AR19" s="39">
        <f t="shared" si="9"/>
        <v>0</v>
      </c>
      <c r="AS19" s="39">
        <f t="shared" si="9"/>
        <v>0</v>
      </c>
      <c r="AT19" s="39">
        <f t="shared" si="9"/>
        <v>0</v>
      </c>
      <c r="AU19" s="39">
        <f t="shared" si="9"/>
        <v>0</v>
      </c>
      <c r="AV19" s="39">
        <f t="shared" si="9"/>
        <v>0</v>
      </c>
      <c r="AW19" s="39">
        <f t="shared" si="9"/>
        <v>0</v>
      </c>
      <c r="AX19" s="39">
        <f t="shared" si="9"/>
        <v>0</v>
      </c>
      <c r="AY19" s="39">
        <f t="shared" si="9"/>
        <v>0</v>
      </c>
      <c r="AZ19" s="39">
        <f t="shared" si="9"/>
        <v>0</v>
      </c>
      <c r="BA19" s="39">
        <f t="shared" si="9"/>
        <v>0</v>
      </c>
      <c r="BB19" s="39">
        <f t="shared" si="9"/>
        <v>0</v>
      </c>
      <c r="BC19" s="39">
        <f t="shared" si="9"/>
        <v>0</v>
      </c>
      <c r="BD19" s="39">
        <f t="shared" si="9"/>
        <v>0</v>
      </c>
      <c r="BE19" s="39">
        <f t="shared" si="9"/>
        <v>0</v>
      </c>
      <c r="BF19" s="39">
        <f t="shared" si="9"/>
        <v>0</v>
      </c>
      <c r="BG19" s="39">
        <f t="shared" si="9"/>
        <v>0</v>
      </c>
      <c r="BH19" s="39">
        <f t="shared" si="9"/>
        <v>0</v>
      </c>
      <c r="BI19" s="39">
        <f t="shared" si="9"/>
        <v>0</v>
      </c>
      <c r="BJ19" s="39">
        <f t="shared" si="9"/>
        <v>0</v>
      </c>
      <c r="BK19" s="39">
        <f t="shared" si="9"/>
        <v>0</v>
      </c>
      <c r="BL19" s="39">
        <f t="shared" si="9"/>
        <v>0</v>
      </c>
      <c r="BM19" s="39">
        <f t="shared" si="9"/>
        <v>0</v>
      </c>
      <c r="BN19" s="39">
        <f t="shared" si="9"/>
        <v>0</v>
      </c>
      <c r="BO19" s="39">
        <f t="shared" si="9"/>
        <v>0</v>
      </c>
      <c r="BP19" s="39">
        <f t="shared" si="9"/>
        <v>0</v>
      </c>
      <c r="BQ19" s="39">
        <f t="shared" si="9"/>
        <v>0</v>
      </c>
      <c r="BR19" s="39">
        <f t="shared" si="9"/>
        <v>0</v>
      </c>
      <c r="BS19" s="39">
        <f t="shared" si="9"/>
        <v>0</v>
      </c>
      <c r="BT19" s="39">
        <f t="shared" si="9"/>
        <v>0</v>
      </c>
      <c r="BU19" s="39">
        <f t="shared" si="9"/>
        <v>0</v>
      </c>
      <c r="BV19" s="39">
        <f t="shared" si="9"/>
        <v>0</v>
      </c>
      <c r="BW19" s="39">
        <f t="shared" si="9"/>
        <v>0</v>
      </c>
      <c r="BX19" s="39">
        <f t="shared" si="9"/>
        <v>0</v>
      </c>
      <c r="BY19" s="39">
        <f t="shared" si="9"/>
        <v>0</v>
      </c>
      <c r="BZ19" s="39">
        <f t="shared" si="9"/>
        <v>0</v>
      </c>
      <c r="CA19" s="39">
        <f t="shared" si="9"/>
        <v>0</v>
      </c>
      <c r="CB19" s="39">
        <f aca="true" t="shared" si="10" ref="CB19:EM19">CB20</f>
        <v>0</v>
      </c>
      <c r="CC19" s="39">
        <f t="shared" si="10"/>
        <v>0</v>
      </c>
      <c r="CD19" s="39">
        <f t="shared" si="10"/>
        <v>0</v>
      </c>
      <c r="CE19" s="39">
        <f t="shared" si="10"/>
        <v>0</v>
      </c>
      <c r="CF19" s="39">
        <f t="shared" si="10"/>
        <v>0</v>
      </c>
      <c r="CG19" s="39">
        <f t="shared" si="10"/>
        <v>0</v>
      </c>
      <c r="CH19" s="39">
        <f t="shared" si="10"/>
        <v>0</v>
      </c>
      <c r="CI19" s="39">
        <f t="shared" si="10"/>
        <v>0</v>
      </c>
      <c r="CJ19" s="39">
        <f t="shared" si="10"/>
        <v>0</v>
      </c>
      <c r="CK19" s="39">
        <f t="shared" si="10"/>
        <v>0</v>
      </c>
      <c r="CL19" s="39">
        <f t="shared" si="10"/>
        <v>0</v>
      </c>
      <c r="CM19" s="39">
        <f t="shared" si="10"/>
        <v>0</v>
      </c>
      <c r="CN19" s="39">
        <f t="shared" si="10"/>
        <v>0</v>
      </c>
      <c r="CO19" s="39">
        <f t="shared" si="10"/>
        <v>0</v>
      </c>
      <c r="CP19" s="39">
        <f t="shared" si="10"/>
        <v>0</v>
      </c>
      <c r="CQ19" s="39">
        <f t="shared" si="10"/>
        <v>0</v>
      </c>
      <c r="CR19" s="39">
        <f t="shared" si="10"/>
        <v>0</v>
      </c>
      <c r="CS19" s="39">
        <f t="shared" si="10"/>
        <v>0</v>
      </c>
      <c r="CT19" s="39">
        <f t="shared" si="10"/>
        <v>0</v>
      </c>
      <c r="CU19" s="39">
        <f t="shared" si="10"/>
        <v>0</v>
      </c>
      <c r="CV19" s="39">
        <f t="shared" si="10"/>
        <v>0</v>
      </c>
      <c r="CW19" s="39">
        <f t="shared" si="10"/>
        <v>0</v>
      </c>
      <c r="CX19" s="39">
        <f t="shared" si="10"/>
        <v>0</v>
      </c>
      <c r="CY19" s="39">
        <f t="shared" si="10"/>
        <v>0</v>
      </c>
      <c r="CZ19" s="39">
        <f t="shared" si="10"/>
        <v>0</v>
      </c>
      <c r="DA19" s="39">
        <f t="shared" si="10"/>
        <v>0</v>
      </c>
      <c r="DB19" s="39">
        <f t="shared" si="10"/>
        <v>0</v>
      </c>
      <c r="DC19" s="39">
        <f t="shared" si="10"/>
        <v>0</v>
      </c>
      <c r="DD19" s="39">
        <f t="shared" si="10"/>
        <v>0</v>
      </c>
      <c r="DE19" s="39">
        <f t="shared" si="10"/>
        <v>0</v>
      </c>
      <c r="DF19" s="39">
        <f t="shared" si="10"/>
        <v>0</v>
      </c>
      <c r="DG19" s="39">
        <f t="shared" si="10"/>
        <v>0</v>
      </c>
      <c r="DH19" s="39">
        <f t="shared" si="10"/>
        <v>0</v>
      </c>
      <c r="DI19" s="39">
        <f t="shared" si="10"/>
        <v>0</v>
      </c>
      <c r="DJ19" s="39">
        <f t="shared" si="10"/>
        <v>0</v>
      </c>
      <c r="DK19" s="39">
        <f t="shared" si="10"/>
        <v>0</v>
      </c>
      <c r="DL19" s="39">
        <f t="shared" si="10"/>
        <v>0</v>
      </c>
      <c r="DM19" s="39">
        <f t="shared" si="10"/>
        <v>0</v>
      </c>
      <c r="DN19" s="39">
        <f t="shared" si="10"/>
        <v>0</v>
      </c>
      <c r="DO19" s="39">
        <f t="shared" si="10"/>
        <v>0</v>
      </c>
      <c r="DP19" s="39">
        <f t="shared" si="10"/>
        <v>0</v>
      </c>
      <c r="DQ19" s="39">
        <f t="shared" si="10"/>
        <v>0</v>
      </c>
      <c r="DR19" s="39">
        <f t="shared" si="10"/>
        <v>0</v>
      </c>
      <c r="DS19" s="39">
        <f t="shared" si="10"/>
        <v>0</v>
      </c>
      <c r="DT19" s="39">
        <f t="shared" si="10"/>
        <v>0</v>
      </c>
      <c r="DU19" s="39">
        <f t="shared" si="10"/>
        <v>0</v>
      </c>
      <c r="DV19" s="39">
        <f t="shared" si="10"/>
        <v>0</v>
      </c>
      <c r="DW19" s="39">
        <f t="shared" si="10"/>
        <v>0</v>
      </c>
      <c r="DX19" s="39">
        <f t="shared" si="10"/>
        <v>0</v>
      </c>
      <c r="DY19" s="39">
        <f t="shared" si="10"/>
        <v>0</v>
      </c>
      <c r="DZ19" s="39">
        <f t="shared" si="10"/>
        <v>0</v>
      </c>
      <c r="EA19" s="39">
        <f t="shared" si="10"/>
        <v>0</v>
      </c>
      <c r="EB19" s="39">
        <f t="shared" si="10"/>
        <v>0</v>
      </c>
      <c r="EC19" s="39">
        <f t="shared" si="10"/>
        <v>0</v>
      </c>
      <c r="ED19" s="39">
        <f t="shared" si="10"/>
        <v>0</v>
      </c>
      <c r="EE19" s="39">
        <f t="shared" si="10"/>
        <v>0</v>
      </c>
      <c r="EF19" s="39">
        <f t="shared" si="10"/>
        <v>0</v>
      </c>
      <c r="EG19" s="39">
        <f t="shared" si="10"/>
        <v>0</v>
      </c>
      <c r="EH19" s="39">
        <f t="shared" si="10"/>
        <v>0</v>
      </c>
      <c r="EI19" s="39">
        <f t="shared" si="10"/>
        <v>0</v>
      </c>
      <c r="EJ19" s="39">
        <f t="shared" si="10"/>
        <v>0</v>
      </c>
      <c r="EK19" s="39">
        <f t="shared" si="10"/>
        <v>0</v>
      </c>
      <c r="EL19" s="39">
        <f t="shared" si="10"/>
        <v>0</v>
      </c>
      <c r="EM19" s="39">
        <f t="shared" si="10"/>
        <v>0</v>
      </c>
      <c r="EN19" s="39">
        <f aca="true" t="shared" si="11" ref="EN19:GY19">EN20</f>
        <v>0</v>
      </c>
      <c r="EO19" s="39">
        <f t="shared" si="11"/>
        <v>0</v>
      </c>
      <c r="EP19" s="39">
        <f t="shared" si="11"/>
        <v>0</v>
      </c>
      <c r="EQ19" s="39">
        <f t="shared" si="11"/>
        <v>0</v>
      </c>
      <c r="ER19" s="39">
        <f t="shared" si="11"/>
        <v>0</v>
      </c>
      <c r="ES19" s="39">
        <f t="shared" si="11"/>
        <v>0</v>
      </c>
      <c r="ET19" s="39">
        <f t="shared" si="11"/>
        <v>0</v>
      </c>
      <c r="EU19" s="39">
        <f t="shared" si="11"/>
        <v>0</v>
      </c>
      <c r="EV19" s="39">
        <f t="shared" si="11"/>
        <v>0</v>
      </c>
      <c r="EW19" s="39">
        <f t="shared" si="11"/>
        <v>0</v>
      </c>
      <c r="EX19" s="39">
        <f t="shared" si="11"/>
        <v>0</v>
      </c>
      <c r="EY19" s="39">
        <f t="shared" si="11"/>
        <v>0</v>
      </c>
      <c r="EZ19" s="39">
        <f t="shared" si="11"/>
        <v>0</v>
      </c>
      <c r="FA19" s="39">
        <f t="shared" si="11"/>
        <v>0</v>
      </c>
      <c r="FB19" s="39">
        <f t="shared" si="11"/>
        <v>0</v>
      </c>
      <c r="FC19" s="39">
        <f t="shared" si="11"/>
        <v>0</v>
      </c>
      <c r="FD19" s="39">
        <f t="shared" si="11"/>
        <v>0</v>
      </c>
      <c r="FE19" s="39">
        <f t="shared" si="11"/>
        <v>0</v>
      </c>
      <c r="FF19" s="39">
        <f t="shared" si="11"/>
        <v>0</v>
      </c>
      <c r="FG19" s="39">
        <f t="shared" si="11"/>
        <v>0</v>
      </c>
      <c r="FH19" s="39">
        <f t="shared" si="11"/>
        <v>0</v>
      </c>
      <c r="FI19" s="39">
        <f t="shared" si="11"/>
        <v>0</v>
      </c>
      <c r="FJ19" s="39">
        <f t="shared" si="11"/>
        <v>0</v>
      </c>
      <c r="FK19" s="39">
        <f t="shared" si="11"/>
        <v>0</v>
      </c>
      <c r="FL19" s="39">
        <f t="shared" si="11"/>
        <v>0</v>
      </c>
      <c r="FM19" s="39">
        <f t="shared" si="11"/>
        <v>0</v>
      </c>
      <c r="FN19" s="39">
        <f t="shared" si="11"/>
        <v>0</v>
      </c>
      <c r="FO19" s="39">
        <f t="shared" si="11"/>
        <v>0</v>
      </c>
      <c r="FP19" s="39">
        <f t="shared" si="11"/>
        <v>0</v>
      </c>
      <c r="FQ19" s="39">
        <f t="shared" si="11"/>
        <v>0</v>
      </c>
      <c r="FR19" s="39">
        <f t="shared" si="11"/>
        <v>0</v>
      </c>
      <c r="FS19" s="39">
        <f t="shared" si="11"/>
        <v>0</v>
      </c>
      <c r="FT19" s="39">
        <f t="shared" si="11"/>
        <v>0</v>
      </c>
      <c r="FU19" s="39">
        <f t="shared" si="11"/>
        <v>0</v>
      </c>
      <c r="FV19" s="39">
        <f t="shared" si="11"/>
        <v>0</v>
      </c>
      <c r="FW19" s="39">
        <f t="shared" si="11"/>
        <v>0</v>
      </c>
      <c r="FX19" s="39">
        <f t="shared" si="11"/>
        <v>0</v>
      </c>
      <c r="FY19" s="39">
        <f t="shared" si="11"/>
        <v>0</v>
      </c>
      <c r="FZ19" s="39">
        <f t="shared" si="11"/>
        <v>0</v>
      </c>
      <c r="GA19" s="39">
        <f t="shared" si="11"/>
        <v>0</v>
      </c>
      <c r="GB19" s="39">
        <f t="shared" si="11"/>
        <v>0</v>
      </c>
      <c r="GC19" s="39">
        <f t="shared" si="11"/>
        <v>0</v>
      </c>
      <c r="GD19" s="39">
        <f t="shared" si="11"/>
        <v>0</v>
      </c>
      <c r="GE19" s="39">
        <f t="shared" si="11"/>
        <v>0</v>
      </c>
      <c r="GF19" s="39">
        <f t="shared" si="11"/>
        <v>0</v>
      </c>
      <c r="GG19" s="39">
        <f t="shared" si="11"/>
        <v>0</v>
      </c>
      <c r="GH19" s="39">
        <f t="shared" si="11"/>
        <v>0</v>
      </c>
      <c r="GI19" s="39">
        <f t="shared" si="11"/>
        <v>0</v>
      </c>
      <c r="GJ19" s="39">
        <f t="shared" si="11"/>
        <v>0</v>
      </c>
      <c r="GK19" s="39">
        <f t="shared" si="11"/>
        <v>0</v>
      </c>
      <c r="GL19" s="39">
        <f t="shared" si="11"/>
        <v>0</v>
      </c>
      <c r="GM19" s="39">
        <f t="shared" si="11"/>
        <v>0</v>
      </c>
      <c r="GN19" s="39">
        <f t="shared" si="11"/>
        <v>0</v>
      </c>
      <c r="GO19" s="39">
        <f t="shared" si="11"/>
        <v>0</v>
      </c>
      <c r="GP19" s="39">
        <f t="shared" si="11"/>
        <v>0</v>
      </c>
      <c r="GQ19" s="39">
        <f t="shared" si="11"/>
        <v>0</v>
      </c>
      <c r="GR19" s="39">
        <f t="shared" si="11"/>
        <v>0</v>
      </c>
      <c r="GS19" s="39">
        <f t="shared" si="11"/>
        <v>0</v>
      </c>
      <c r="GT19" s="39">
        <f t="shared" si="11"/>
        <v>0</v>
      </c>
      <c r="GU19" s="39">
        <f t="shared" si="11"/>
        <v>0</v>
      </c>
      <c r="GV19" s="39">
        <f t="shared" si="11"/>
        <v>0</v>
      </c>
      <c r="GW19" s="39">
        <f t="shared" si="11"/>
        <v>0</v>
      </c>
      <c r="GX19" s="39">
        <f t="shared" si="11"/>
        <v>0</v>
      </c>
      <c r="GY19" s="39">
        <f t="shared" si="11"/>
        <v>0</v>
      </c>
      <c r="GZ19" s="39">
        <f aca="true" t="shared" si="12" ref="GZ19:IA19">GZ20</f>
        <v>0</v>
      </c>
      <c r="HA19" s="39">
        <f t="shared" si="12"/>
        <v>0</v>
      </c>
      <c r="HB19" s="39">
        <f t="shared" si="12"/>
        <v>0</v>
      </c>
      <c r="HC19" s="39">
        <f t="shared" si="12"/>
        <v>0</v>
      </c>
      <c r="HD19" s="39">
        <f t="shared" si="12"/>
        <v>0</v>
      </c>
      <c r="HE19" s="39">
        <f t="shared" si="12"/>
        <v>0</v>
      </c>
      <c r="HF19" s="39">
        <f t="shared" si="12"/>
        <v>0</v>
      </c>
      <c r="HG19" s="39">
        <f t="shared" si="12"/>
        <v>0</v>
      </c>
      <c r="HH19" s="39">
        <f t="shared" si="12"/>
        <v>0</v>
      </c>
      <c r="HI19" s="39">
        <f t="shared" si="12"/>
        <v>0</v>
      </c>
      <c r="HJ19" s="39">
        <f t="shared" si="12"/>
        <v>0</v>
      </c>
      <c r="HK19" s="39">
        <f t="shared" si="12"/>
        <v>0</v>
      </c>
      <c r="HL19" s="39">
        <f t="shared" si="12"/>
        <v>0</v>
      </c>
      <c r="HM19" s="39">
        <f t="shared" si="12"/>
        <v>0</v>
      </c>
      <c r="HN19" s="39">
        <f t="shared" si="12"/>
        <v>0</v>
      </c>
      <c r="HO19" s="39">
        <f t="shared" si="12"/>
        <v>0</v>
      </c>
      <c r="HP19" s="39">
        <f t="shared" si="12"/>
        <v>0</v>
      </c>
      <c r="HQ19" s="39">
        <f t="shared" si="12"/>
        <v>0</v>
      </c>
      <c r="HR19" s="39">
        <f t="shared" si="12"/>
        <v>0</v>
      </c>
      <c r="HS19" s="39">
        <f t="shared" si="12"/>
        <v>0</v>
      </c>
      <c r="HT19" s="39">
        <f t="shared" si="12"/>
        <v>0</v>
      </c>
      <c r="HU19" s="39">
        <f t="shared" si="12"/>
        <v>0</v>
      </c>
      <c r="HV19" s="39">
        <f t="shared" si="12"/>
        <v>0</v>
      </c>
      <c r="HW19" s="39">
        <f t="shared" si="12"/>
        <v>0</v>
      </c>
      <c r="HX19" s="39">
        <f t="shared" si="12"/>
        <v>0</v>
      </c>
      <c r="HY19" s="39">
        <f t="shared" si="12"/>
        <v>0</v>
      </c>
      <c r="HZ19" s="39">
        <f t="shared" si="12"/>
        <v>0</v>
      </c>
      <c r="IA19" s="39">
        <f t="shared" si="12"/>
        <v>0</v>
      </c>
    </row>
    <row r="20" spans="1:235" s="67" customFormat="1" ht="20.25" customHeight="1" hidden="1">
      <c r="A20" s="68" t="s">
        <v>76</v>
      </c>
      <c r="B20" s="71" t="s">
        <v>184</v>
      </c>
      <c r="C20" s="10"/>
      <c r="D20" s="10"/>
      <c r="E20" s="137"/>
      <c r="F20" s="154"/>
      <c r="G20" s="173"/>
      <c r="H20" s="209"/>
      <c r="I20" s="210"/>
      <c r="J20" s="209"/>
      <c r="K20" s="20"/>
      <c r="L20" s="20"/>
      <c r="M20" s="210"/>
      <c r="N20" s="190"/>
      <c r="O20" s="139"/>
      <c r="P20" s="209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0"/>
      <c r="AJ20" s="20"/>
      <c r="AK20" s="190"/>
      <c r="AL20" s="20"/>
      <c r="AM20" s="20"/>
      <c r="AN20" s="20"/>
      <c r="AO20" s="20"/>
      <c r="AP20" s="69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</row>
    <row r="21" spans="1:235" s="67" customFormat="1" ht="18.75">
      <c r="A21" s="65" t="s">
        <v>208</v>
      </c>
      <c r="B21" s="65" t="s">
        <v>77</v>
      </c>
      <c r="C21" s="26">
        <f aca="true" t="shared" si="13" ref="C21:BM21">C22+C23+C24</f>
        <v>1980600</v>
      </c>
      <c r="D21" s="26">
        <f t="shared" si="13"/>
        <v>1980600</v>
      </c>
      <c r="E21" s="136">
        <f t="shared" si="13"/>
        <v>0</v>
      </c>
      <c r="F21" s="153">
        <f t="shared" si="13"/>
        <v>0</v>
      </c>
      <c r="G21" s="172">
        <f t="shared" si="13"/>
        <v>0</v>
      </c>
      <c r="H21" s="207">
        <f t="shared" si="13"/>
        <v>0</v>
      </c>
      <c r="I21" s="208">
        <f>I22+I23+I24</f>
        <v>0</v>
      </c>
      <c r="J21" s="207">
        <f t="shared" si="13"/>
        <v>0</v>
      </c>
      <c r="K21" s="39">
        <f>K22+K23+K24</f>
        <v>0</v>
      </c>
      <c r="L21" s="39">
        <f>L22+L23+L24</f>
        <v>0</v>
      </c>
      <c r="M21" s="208">
        <f>M22+M23+M24</f>
        <v>0</v>
      </c>
      <c r="N21" s="189">
        <f t="shared" si="13"/>
        <v>0</v>
      </c>
      <c r="O21" s="249">
        <f>O22+O23+O24</f>
        <v>0</v>
      </c>
      <c r="P21" s="207">
        <f t="shared" si="13"/>
        <v>0</v>
      </c>
      <c r="Q21" s="39">
        <f t="shared" si="13"/>
        <v>0</v>
      </c>
      <c r="R21" s="39">
        <f t="shared" si="13"/>
        <v>0</v>
      </c>
      <c r="S21" s="39">
        <f t="shared" si="13"/>
        <v>0</v>
      </c>
      <c r="T21" s="39">
        <f t="shared" si="13"/>
        <v>0</v>
      </c>
      <c r="U21" s="39">
        <f t="shared" si="13"/>
        <v>0</v>
      </c>
      <c r="V21" s="39">
        <f t="shared" si="13"/>
        <v>0</v>
      </c>
      <c r="W21" s="39">
        <f t="shared" si="13"/>
        <v>0</v>
      </c>
      <c r="X21" s="39">
        <f t="shared" si="13"/>
        <v>0</v>
      </c>
      <c r="Y21" s="39">
        <f t="shared" si="13"/>
        <v>0</v>
      </c>
      <c r="Z21" s="39">
        <f t="shared" si="13"/>
        <v>0</v>
      </c>
      <c r="AA21" s="39">
        <f t="shared" si="13"/>
        <v>0</v>
      </c>
      <c r="AB21" s="39">
        <f t="shared" si="13"/>
        <v>0</v>
      </c>
      <c r="AC21" s="39">
        <f t="shared" si="13"/>
        <v>0</v>
      </c>
      <c r="AD21" s="39">
        <f t="shared" si="13"/>
        <v>0</v>
      </c>
      <c r="AE21" s="39">
        <f>AE22+AE23+AE24</f>
        <v>0</v>
      </c>
      <c r="AF21" s="39">
        <f t="shared" si="13"/>
        <v>0</v>
      </c>
      <c r="AG21" s="39">
        <f>AG22+AG23+AG24</f>
        <v>0</v>
      </c>
      <c r="AH21" s="39">
        <f>AH22+AH23+AH24</f>
        <v>0</v>
      </c>
      <c r="AI21" s="208">
        <f t="shared" si="13"/>
        <v>0</v>
      </c>
      <c r="AJ21" s="39">
        <f>AJ22+AJ23+AJ24</f>
        <v>0</v>
      </c>
      <c r="AK21" s="189">
        <f t="shared" si="13"/>
        <v>0</v>
      </c>
      <c r="AL21" s="39">
        <f t="shared" si="13"/>
        <v>0</v>
      </c>
      <c r="AM21" s="39">
        <f t="shared" si="13"/>
        <v>0</v>
      </c>
      <c r="AN21" s="39">
        <f t="shared" si="13"/>
        <v>0</v>
      </c>
      <c r="AO21" s="39">
        <f t="shared" si="13"/>
        <v>0</v>
      </c>
      <c r="AP21" s="115">
        <f t="shared" si="13"/>
        <v>0</v>
      </c>
      <c r="AQ21" s="39">
        <f t="shared" si="13"/>
        <v>0</v>
      </c>
      <c r="AR21" s="39">
        <f t="shared" si="13"/>
        <v>0</v>
      </c>
      <c r="AS21" s="39">
        <f t="shared" si="13"/>
        <v>0</v>
      </c>
      <c r="AT21" s="39">
        <f t="shared" si="13"/>
        <v>0</v>
      </c>
      <c r="AU21" s="39">
        <f t="shared" si="13"/>
        <v>0</v>
      </c>
      <c r="AV21" s="39">
        <f t="shared" si="13"/>
        <v>0</v>
      </c>
      <c r="AW21" s="39">
        <f t="shared" si="13"/>
        <v>0</v>
      </c>
      <c r="AX21" s="39">
        <f t="shared" si="13"/>
        <v>0</v>
      </c>
      <c r="AY21" s="39">
        <f t="shared" si="13"/>
        <v>0</v>
      </c>
      <c r="AZ21" s="39">
        <f t="shared" si="13"/>
        <v>0</v>
      </c>
      <c r="BA21" s="39">
        <f t="shared" si="13"/>
        <v>0</v>
      </c>
      <c r="BB21" s="39">
        <f t="shared" si="13"/>
        <v>0</v>
      </c>
      <c r="BC21" s="39">
        <f t="shared" si="13"/>
        <v>0</v>
      </c>
      <c r="BD21" s="39">
        <f t="shared" si="13"/>
        <v>0</v>
      </c>
      <c r="BE21" s="39">
        <f t="shared" si="13"/>
        <v>0</v>
      </c>
      <c r="BF21" s="39">
        <f t="shared" si="13"/>
        <v>0</v>
      </c>
      <c r="BG21" s="39">
        <f t="shared" si="13"/>
        <v>0</v>
      </c>
      <c r="BH21" s="39">
        <f t="shared" si="13"/>
        <v>0</v>
      </c>
      <c r="BI21" s="39">
        <f t="shared" si="13"/>
        <v>0</v>
      </c>
      <c r="BJ21" s="39">
        <f t="shared" si="13"/>
        <v>0</v>
      </c>
      <c r="BK21" s="39">
        <f t="shared" si="13"/>
        <v>0</v>
      </c>
      <c r="BL21" s="39">
        <f t="shared" si="13"/>
        <v>0</v>
      </c>
      <c r="BM21" s="39">
        <f t="shared" si="13"/>
        <v>0</v>
      </c>
      <c r="BN21" s="39">
        <f aca="true" t="shared" si="14" ref="BN21:DY21">BN22+BN23+BN24</f>
        <v>0</v>
      </c>
      <c r="BO21" s="39">
        <f t="shared" si="14"/>
        <v>0</v>
      </c>
      <c r="BP21" s="39">
        <f t="shared" si="14"/>
        <v>0</v>
      </c>
      <c r="BQ21" s="39">
        <f t="shared" si="14"/>
        <v>0</v>
      </c>
      <c r="BR21" s="39">
        <f t="shared" si="14"/>
        <v>0</v>
      </c>
      <c r="BS21" s="39">
        <f t="shared" si="14"/>
        <v>0</v>
      </c>
      <c r="BT21" s="39">
        <f t="shared" si="14"/>
        <v>0</v>
      </c>
      <c r="BU21" s="39">
        <f t="shared" si="14"/>
        <v>0</v>
      </c>
      <c r="BV21" s="39">
        <f t="shared" si="14"/>
        <v>0</v>
      </c>
      <c r="BW21" s="39">
        <f t="shared" si="14"/>
        <v>0</v>
      </c>
      <c r="BX21" s="39">
        <f t="shared" si="14"/>
        <v>0</v>
      </c>
      <c r="BY21" s="39">
        <f t="shared" si="14"/>
        <v>0</v>
      </c>
      <c r="BZ21" s="39">
        <f t="shared" si="14"/>
        <v>0</v>
      </c>
      <c r="CA21" s="39">
        <f t="shared" si="14"/>
        <v>0</v>
      </c>
      <c r="CB21" s="39">
        <f t="shared" si="14"/>
        <v>0</v>
      </c>
      <c r="CC21" s="39">
        <f t="shared" si="14"/>
        <v>0</v>
      </c>
      <c r="CD21" s="39">
        <f t="shared" si="14"/>
        <v>0</v>
      </c>
      <c r="CE21" s="39">
        <f t="shared" si="14"/>
        <v>0</v>
      </c>
      <c r="CF21" s="39">
        <f t="shared" si="14"/>
        <v>0</v>
      </c>
      <c r="CG21" s="39">
        <f t="shared" si="14"/>
        <v>0</v>
      </c>
      <c r="CH21" s="39">
        <f t="shared" si="14"/>
        <v>0</v>
      </c>
      <c r="CI21" s="39">
        <f t="shared" si="14"/>
        <v>0</v>
      </c>
      <c r="CJ21" s="39">
        <f t="shared" si="14"/>
        <v>0</v>
      </c>
      <c r="CK21" s="39">
        <f t="shared" si="14"/>
        <v>0</v>
      </c>
      <c r="CL21" s="39">
        <f t="shared" si="14"/>
        <v>0</v>
      </c>
      <c r="CM21" s="39">
        <f t="shared" si="14"/>
        <v>0</v>
      </c>
      <c r="CN21" s="39">
        <f t="shared" si="14"/>
        <v>0</v>
      </c>
      <c r="CO21" s="39">
        <f t="shared" si="14"/>
        <v>0</v>
      </c>
      <c r="CP21" s="39">
        <f t="shared" si="14"/>
        <v>0</v>
      </c>
      <c r="CQ21" s="39">
        <f t="shared" si="14"/>
        <v>0</v>
      </c>
      <c r="CR21" s="39">
        <f t="shared" si="14"/>
        <v>0</v>
      </c>
      <c r="CS21" s="39">
        <f t="shared" si="14"/>
        <v>0</v>
      </c>
      <c r="CT21" s="39">
        <f t="shared" si="14"/>
        <v>0</v>
      </c>
      <c r="CU21" s="39">
        <f t="shared" si="14"/>
        <v>0</v>
      </c>
      <c r="CV21" s="39">
        <f t="shared" si="14"/>
        <v>0</v>
      </c>
      <c r="CW21" s="39">
        <f t="shared" si="14"/>
        <v>0</v>
      </c>
      <c r="CX21" s="39">
        <f t="shared" si="14"/>
        <v>0</v>
      </c>
      <c r="CY21" s="39">
        <f t="shared" si="14"/>
        <v>0</v>
      </c>
      <c r="CZ21" s="39">
        <f t="shared" si="14"/>
        <v>0</v>
      </c>
      <c r="DA21" s="39">
        <f t="shared" si="14"/>
        <v>0</v>
      </c>
      <c r="DB21" s="39">
        <f t="shared" si="14"/>
        <v>0</v>
      </c>
      <c r="DC21" s="39">
        <f t="shared" si="14"/>
        <v>0</v>
      </c>
      <c r="DD21" s="39">
        <f t="shared" si="14"/>
        <v>0</v>
      </c>
      <c r="DE21" s="39">
        <f t="shared" si="14"/>
        <v>0</v>
      </c>
      <c r="DF21" s="39">
        <f t="shared" si="14"/>
        <v>0</v>
      </c>
      <c r="DG21" s="39">
        <f t="shared" si="14"/>
        <v>0</v>
      </c>
      <c r="DH21" s="39">
        <f t="shared" si="14"/>
        <v>0</v>
      </c>
      <c r="DI21" s="39">
        <f t="shared" si="14"/>
        <v>0</v>
      </c>
      <c r="DJ21" s="39">
        <f t="shared" si="14"/>
        <v>0</v>
      </c>
      <c r="DK21" s="39">
        <f t="shared" si="14"/>
        <v>0</v>
      </c>
      <c r="DL21" s="39">
        <f t="shared" si="14"/>
        <v>0</v>
      </c>
      <c r="DM21" s="39">
        <f t="shared" si="14"/>
        <v>0</v>
      </c>
      <c r="DN21" s="39">
        <f t="shared" si="14"/>
        <v>0</v>
      </c>
      <c r="DO21" s="39">
        <f t="shared" si="14"/>
        <v>0</v>
      </c>
      <c r="DP21" s="39">
        <f t="shared" si="14"/>
        <v>0</v>
      </c>
      <c r="DQ21" s="39">
        <f t="shared" si="14"/>
        <v>0</v>
      </c>
      <c r="DR21" s="39">
        <f t="shared" si="14"/>
        <v>0</v>
      </c>
      <c r="DS21" s="39">
        <f t="shared" si="14"/>
        <v>0</v>
      </c>
      <c r="DT21" s="39">
        <f t="shared" si="14"/>
        <v>0</v>
      </c>
      <c r="DU21" s="39">
        <f t="shared" si="14"/>
        <v>0</v>
      </c>
      <c r="DV21" s="39">
        <f t="shared" si="14"/>
        <v>0</v>
      </c>
      <c r="DW21" s="39">
        <f t="shared" si="14"/>
        <v>0</v>
      </c>
      <c r="DX21" s="39">
        <f t="shared" si="14"/>
        <v>0</v>
      </c>
      <c r="DY21" s="39">
        <f t="shared" si="14"/>
        <v>0</v>
      </c>
      <c r="DZ21" s="39">
        <f aca="true" t="shared" si="15" ref="DZ21:GK21">DZ22+DZ23+DZ24</f>
        <v>0</v>
      </c>
      <c r="EA21" s="39">
        <f t="shared" si="15"/>
        <v>0</v>
      </c>
      <c r="EB21" s="39">
        <f t="shared" si="15"/>
        <v>0</v>
      </c>
      <c r="EC21" s="39">
        <f t="shared" si="15"/>
        <v>0</v>
      </c>
      <c r="ED21" s="39">
        <f t="shared" si="15"/>
        <v>0</v>
      </c>
      <c r="EE21" s="39">
        <f t="shared" si="15"/>
        <v>0</v>
      </c>
      <c r="EF21" s="39">
        <f t="shared" si="15"/>
        <v>0</v>
      </c>
      <c r="EG21" s="39">
        <f t="shared" si="15"/>
        <v>0</v>
      </c>
      <c r="EH21" s="39">
        <f t="shared" si="15"/>
        <v>0</v>
      </c>
      <c r="EI21" s="39">
        <f t="shared" si="15"/>
        <v>0</v>
      </c>
      <c r="EJ21" s="39">
        <f t="shared" si="15"/>
        <v>0</v>
      </c>
      <c r="EK21" s="39">
        <f t="shared" si="15"/>
        <v>0</v>
      </c>
      <c r="EL21" s="39">
        <f t="shared" si="15"/>
        <v>0</v>
      </c>
      <c r="EM21" s="39">
        <f t="shared" si="15"/>
        <v>0</v>
      </c>
      <c r="EN21" s="39">
        <f t="shared" si="15"/>
        <v>0</v>
      </c>
      <c r="EO21" s="39">
        <f t="shared" si="15"/>
        <v>0</v>
      </c>
      <c r="EP21" s="39">
        <f t="shared" si="15"/>
        <v>0</v>
      </c>
      <c r="EQ21" s="39">
        <f t="shared" si="15"/>
        <v>0</v>
      </c>
      <c r="ER21" s="39">
        <f t="shared" si="15"/>
        <v>0</v>
      </c>
      <c r="ES21" s="39">
        <f t="shared" si="15"/>
        <v>0</v>
      </c>
      <c r="ET21" s="39">
        <f t="shared" si="15"/>
        <v>0</v>
      </c>
      <c r="EU21" s="39">
        <f t="shared" si="15"/>
        <v>0</v>
      </c>
      <c r="EV21" s="39">
        <f t="shared" si="15"/>
        <v>0</v>
      </c>
      <c r="EW21" s="39">
        <f t="shared" si="15"/>
        <v>0</v>
      </c>
      <c r="EX21" s="39">
        <f t="shared" si="15"/>
        <v>0</v>
      </c>
      <c r="EY21" s="39">
        <f t="shared" si="15"/>
        <v>0</v>
      </c>
      <c r="EZ21" s="39">
        <f t="shared" si="15"/>
        <v>0</v>
      </c>
      <c r="FA21" s="39">
        <f t="shared" si="15"/>
        <v>0</v>
      </c>
      <c r="FB21" s="39">
        <f t="shared" si="15"/>
        <v>0</v>
      </c>
      <c r="FC21" s="39">
        <f t="shared" si="15"/>
        <v>0</v>
      </c>
      <c r="FD21" s="39">
        <f t="shared" si="15"/>
        <v>0</v>
      </c>
      <c r="FE21" s="39">
        <f t="shared" si="15"/>
        <v>0</v>
      </c>
      <c r="FF21" s="39">
        <f t="shared" si="15"/>
        <v>0</v>
      </c>
      <c r="FG21" s="39">
        <f t="shared" si="15"/>
        <v>0</v>
      </c>
      <c r="FH21" s="39">
        <f t="shared" si="15"/>
        <v>0</v>
      </c>
      <c r="FI21" s="39">
        <f t="shared" si="15"/>
        <v>0</v>
      </c>
      <c r="FJ21" s="39">
        <f t="shared" si="15"/>
        <v>0</v>
      </c>
      <c r="FK21" s="39">
        <f t="shared" si="15"/>
        <v>0</v>
      </c>
      <c r="FL21" s="39">
        <f t="shared" si="15"/>
        <v>0</v>
      </c>
      <c r="FM21" s="39">
        <f t="shared" si="15"/>
        <v>0</v>
      </c>
      <c r="FN21" s="39">
        <f t="shared" si="15"/>
        <v>0</v>
      </c>
      <c r="FO21" s="39">
        <f t="shared" si="15"/>
        <v>0</v>
      </c>
      <c r="FP21" s="39">
        <f t="shared" si="15"/>
        <v>0</v>
      </c>
      <c r="FQ21" s="39">
        <f t="shared" si="15"/>
        <v>0</v>
      </c>
      <c r="FR21" s="39">
        <f t="shared" si="15"/>
        <v>0</v>
      </c>
      <c r="FS21" s="39">
        <f t="shared" si="15"/>
        <v>0</v>
      </c>
      <c r="FT21" s="39">
        <f t="shared" si="15"/>
        <v>0</v>
      </c>
      <c r="FU21" s="39">
        <f t="shared" si="15"/>
        <v>0</v>
      </c>
      <c r="FV21" s="39">
        <f t="shared" si="15"/>
        <v>0</v>
      </c>
      <c r="FW21" s="39">
        <f t="shared" si="15"/>
        <v>0</v>
      </c>
      <c r="FX21" s="39">
        <f t="shared" si="15"/>
        <v>0</v>
      </c>
      <c r="FY21" s="39">
        <f t="shared" si="15"/>
        <v>0</v>
      </c>
      <c r="FZ21" s="39">
        <f t="shared" si="15"/>
        <v>0</v>
      </c>
      <c r="GA21" s="39">
        <f t="shared" si="15"/>
        <v>0</v>
      </c>
      <c r="GB21" s="39">
        <f t="shared" si="15"/>
        <v>0</v>
      </c>
      <c r="GC21" s="39">
        <f t="shared" si="15"/>
        <v>0</v>
      </c>
      <c r="GD21" s="39">
        <f t="shared" si="15"/>
        <v>0</v>
      </c>
      <c r="GE21" s="39">
        <f t="shared" si="15"/>
        <v>0</v>
      </c>
      <c r="GF21" s="39">
        <f t="shared" si="15"/>
        <v>0</v>
      </c>
      <c r="GG21" s="39">
        <f t="shared" si="15"/>
        <v>0</v>
      </c>
      <c r="GH21" s="39">
        <f t="shared" si="15"/>
        <v>0</v>
      </c>
      <c r="GI21" s="39">
        <f t="shared" si="15"/>
        <v>0</v>
      </c>
      <c r="GJ21" s="39">
        <f t="shared" si="15"/>
        <v>0</v>
      </c>
      <c r="GK21" s="39">
        <f t="shared" si="15"/>
        <v>0</v>
      </c>
      <c r="GL21" s="39">
        <f aca="true" t="shared" si="16" ref="GL21:IA21">GL22+GL23+GL24</f>
        <v>0</v>
      </c>
      <c r="GM21" s="39">
        <f t="shared" si="16"/>
        <v>0</v>
      </c>
      <c r="GN21" s="39">
        <f t="shared" si="16"/>
        <v>0</v>
      </c>
      <c r="GO21" s="39">
        <f t="shared" si="16"/>
        <v>0</v>
      </c>
      <c r="GP21" s="39">
        <f t="shared" si="16"/>
        <v>0</v>
      </c>
      <c r="GQ21" s="39">
        <f t="shared" si="16"/>
        <v>0</v>
      </c>
      <c r="GR21" s="39">
        <f t="shared" si="16"/>
        <v>0</v>
      </c>
      <c r="GS21" s="39">
        <f t="shared" si="16"/>
        <v>0</v>
      </c>
      <c r="GT21" s="39">
        <f t="shared" si="16"/>
        <v>0</v>
      </c>
      <c r="GU21" s="39">
        <f t="shared" si="16"/>
        <v>0</v>
      </c>
      <c r="GV21" s="39">
        <f t="shared" si="16"/>
        <v>0</v>
      </c>
      <c r="GW21" s="39">
        <f t="shared" si="16"/>
        <v>0</v>
      </c>
      <c r="GX21" s="39">
        <f t="shared" si="16"/>
        <v>0</v>
      </c>
      <c r="GY21" s="39">
        <f t="shared" si="16"/>
        <v>0</v>
      </c>
      <c r="GZ21" s="39">
        <f t="shared" si="16"/>
        <v>0</v>
      </c>
      <c r="HA21" s="39">
        <f t="shared" si="16"/>
        <v>0</v>
      </c>
      <c r="HB21" s="39">
        <f t="shared" si="16"/>
        <v>0</v>
      </c>
      <c r="HC21" s="39">
        <f t="shared" si="16"/>
        <v>0</v>
      </c>
      <c r="HD21" s="39">
        <f t="shared" si="16"/>
        <v>0</v>
      </c>
      <c r="HE21" s="39">
        <f t="shared" si="16"/>
        <v>0</v>
      </c>
      <c r="HF21" s="39">
        <f t="shared" si="16"/>
        <v>0</v>
      </c>
      <c r="HG21" s="39">
        <f t="shared" si="16"/>
        <v>0</v>
      </c>
      <c r="HH21" s="39">
        <f t="shared" si="16"/>
        <v>0</v>
      </c>
      <c r="HI21" s="39">
        <f t="shared" si="16"/>
        <v>0</v>
      </c>
      <c r="HJ21" s="39">
        <f t="shared" si="16"/>
        <v>0</v>
      </c>
      <c r="HK21" s="39">
        <f t="shared" si="16"/>
        <v>0</v>
      </c>
      <c r="HL21" s="39">
        <f t="shared" si="16"/>
        <v>0</v>
      </c>
      <c r="HM21" s="39">
        <f t="shared" si="16"/>
        <v>0</v>
      </c>
      <c r="HN21" s="39">
        <f t="shared" si="16"/>
        <v>0</v>
      </c>
      <c r="HO21" s="39">
        <f t="shared" si="16"/>
        <v>0</v>
      </c>
      <c r="HP21" s="39">
        <f t="shared" si="16"/>
        <v>0</v>
      </c>
      <c r="HQ21" s="39">
        <f t="shared" si="16"/>
        <v>0</v>
      </c>
      <c r="HR21" s="39">
        <f t="shared" si="16"/>
        <v>0</v>
      </c>
      <c r="HS21" s="39">
        <f t="shared" si="16"/>
        <v>0</v>
      </c>
      <c r="HT21" s="39">
        <f t="shared" si="16"/>
        <v>0</v>
      </c>
      <c r="HU21" s="39">
        <f t="shared" si="16"/>
        <v>0</v>
      </c>
      <c r="HV21" s="39">
        <f t="shared" si="16"/>
        <v>0</v>
      </c>
      <c r="HW21" s="39">
        <f t="shared" si="16"/>
        <v>0</v>
      </c>
      <c r="HX21" s="39">
        <f t="shared" si="16"/>
        <v>0</v>
      </c>
      <c r="HY21" s="39">
        <f t="shared" si="16"/>
        <v>0</v>
      </c>
      <c r="HZ21" s="39">
        <f t="shared" si="16"/>
        <v>0</v>
      </c>
      <c r="IA21" s="39">
        <f t="shared" si="16"/>
        <v>0</v>
      </c>
    </row>
    <row r="22" spans="1:235" s="67" customFormat="1" ht="56.25">
      <c r="A22" s="68" t="s">
        <v>78</v>
      </c>
      <c r="B22" s="71" t="s">
        <v>79</v>
      </c>
      <c r="C22" s="10">
        <v>1610000</v>
      </c>
      <c r="D22" s="10">
        <f>C22+E22</f>
        <v>1610000</v>
      </c>
      <c r="E22" s="137">
        <f>SUM(F22:BC22)</f>
        <v>0</v>
      </c>
      <c r="F22" s="154"/>
      <c r="G22" s="173"/>
      <c r="H22" s="209"/>
      <c r="I22" s="210"/>
      <c r="J22" s="209"/>
      <c r="K22" s="20"/>
      <c r="L22" s="20"/>
      <c r="M22" s="210"/>
      <c r="N22" s="190"/>
      <c r="O22" s="139"/>
      <c r="P22" s="20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0"/>
      <c r="AJ22" s="20"/>
      <c r="AK22" s="190"/>
      <c r="AL22" s="20"/>
      <c r="AM22" s="20"/>
      <c r="AN22" s="20"/>
      <c r="AO22" s="20"/>
      <c r="AP22" s="69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</row>
    <row r="23" spans="1:235" s="67" customFormat="1" ht="38.25" customHeight="1">
      <c r="A23" s="68" t="s">
        <v>240</v>
      </c>
      <c r="B23" s="71" t="s">
        <v>185</v>
      </c>
      <c r="C23" s="10">
        <v>370000</v>
      </c>
      <c r="D23" s="10">
        <f>C23+E23</f>
        <v>370000</v>
      </c>
      <c r="E23" s="137">
        <f>SUM(F23:BC23)</f>
        <v>0</v>
      </c>
      <c r="F23" s="154"/>
      <c r="G23" s="173"/>
      <c r="H23" s="209"/>
      <c r="I23" s="210"/>
      <c r="J23" s="209"/>
      <c r="K23" s="20"/>
      <c r="L23" s="20"/>
      <c r="M23" s="210"/>
      <c r="N23" s="190"/>
      <c r="O23" s="139"/>
      <c r="P23" s="20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0"/>
      <c r="AJ23" s="20"/>
      <c r="AK23" s="190"/>
      <c r="AL23" s="20"/>
      <c r="AM23" s="20"/>
      <c r="AN23" s="20"/>
      <c r="AO23" s="20"/>
      <c r="AP23" s="69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35" s="72" customFormat="1" ht="18.75">
      <c r="A24" s="7" t="s">
        <v>80</v>
      </c>
      <c r="B24" s="7" t="s">
        <v>81</v>
      </c>
      <c r="C24" s="10">
        <v>600</v>
      </c>
      <c r="D24" s="10">
        <f>C24+E24</f>
        <v>600</v>
      </c>
      <c r="E24" s="137">
        <f>SUM(F24:BC24)</f>
        <v>0</v>
      </c>
      <c r="F24" s="155"/>
      <c r="G24" s="174"/>
      <c r="H24" s="211"/>
      <c r="I24" s="212"/>
      <c r="J24" s="211"/>
      <c r="K24" s="40"/>
      <c r="L24" s="40"/>
      <c r="M24" s="212"/>
      <c r="N24" s="191"/>
      <c r="O24" s="250"/>
      <c r="P24" s="211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212"/>
      <c r="AJ24" s="40"/>
      <c r="AK24" s="191"/>
      <c r="AL24" s="40"/>
      <c r="AM24" s="40"/>
      <c r="AN24" s="40"/>
      <c r="AO24" s="40"/>
      <c r="AP24" s="116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</row>
    <row r="25" spans="1:235" s="67" customFormat="1" ht="18.75">
      <c r="A25" s="65" t="s">
        <v>209</v>
      </c>
      <c r="B25" s="65" t="s">
        <v>186</v>
      </c>
      <c r="C25" s="26">
        <f aca="true" t="shared" si="17" ref="C25:BM25">C26+C27+C28</f>
        <v>267000</v>
      </c>
      <c r="D25" s="26">
        <f t="shared" si="17"/>
        <v>267000</v>
      </c>
      <c r="E25" s="136">
        <f t="shared" si="17"/>
        <v>0</v>
      </c>
      <c r="F25" s="153">
        <f t="shared" si="17"/>
        <v>0</v>
      </c>
      <c r="G25" s="172">
        <f t="shared" si="17"/>
        <v>0</v>
      </c>
      <c r="H25" s="207">
        <f t="shared" si="17"/>
        <v>0</v>
      </c>
      <c r="I25" s="208">
        <f>I26+I27+I28</f>
        <v>0</v>
      </c>
      <c r="J25" s="207">
        <f t="shared" si="17"/>
        <v>0</v>
      </c>
      <c r="K25" s="39">
        <f>K26+K27+K28</f>
        <v>0</v>
      </c>
      <c r="L25" s="39">
        <f>L26+L27+L28</f>
        <v>0</v>
      </c>
      <c r="M25" s="208">
        <f>M26+M27+M28</f>
        <v>0</v>
      </c>
      <c r="N25" s="189">
        <f t="shared" si="17"/>
        <v>0</v>
      </c>
      <c r="O25" s="249">
        <f>O26+O27+O28</f>
        <v>0</v>
      </c>
      <c r="P25" s="207">
        <f t="shared" si="17"/>
        <v>0</v>
      </c>
      <c r="Q25" s="39">
        <f t="shared" si="17"/>
        <v>0</v>
      </c>
      <c r="R25" s="39">
        <f t="shared" si="17"/>
        <v>0</v>
      </c>
      <c r="S25" s="39">
        <f t="shared" si="17"/>
        <v>0</v>
      </c>
      <c r="T25" s="39">
        <f t="shared" si="17"/>
        <v>0</v>
      </c>
      <c r="U25" s="39">
        <f t="shared" si="17"/>
        <v>0</v>
      </c>
      <c r="V25" s="39">
        <f t="shared" si="17"/>
        <v>0</v>
      </c>
      <c r="W25" s="39">
        <f t="shared" si="17"/>
        <v>0</v>
      </c>
      <c r="X25" s="39">
        <f t="shared" si="17"/>
        <v>0</v>
      </c>
      <c r="Y25" s="39">
        <f t="shared" si="17"/>
        <v>0</v>
      </c>
      <c r="Z25" s="39">
        <f t="shared" si="17"/>
        <v>0</v>
      </c>
      <c r="AA25" s="39">
        <f t="shared" si="17"/>
        <v>0</v>
      </c>
      <c r="AB25" s="39">
        <f t="shared" si="17"/>
        <v>0</v>
      </c>
      <c r="AC25" s="39">
        <f t="shared" si="17"/>
        <v>0</v>
      </c>
      <c r="AD25" s="39">
        <f t="shared" si="17"/>
        <v>0</v>
      </c>
      <c r="AE25" s="39">
        <f>AE26+AE27+AE28</f>
        <v>0</v>
      </c>
      <c r="AF25" s="39">
        <f t="shared" si="17"/>
        <v>0</v>
      </c>
      <c r="AG25" s="39">
        <f>AG26+AG27+AG28</f>
        <v>0</v>
      </c>
      <c r="AH25" s="39">
        <f>AH26+AH27+AH28</f>
        <v>0</v>
      </c>
      <c r="AI25" s="208">
        <f t="shared" si="17"/>
        <v>0</v>
      </c>
      <c r="AJ25" s="39">
        <f>AJ26+AJ27+AJ28</f>
        <v>0</v>
      </c>
      <c r="AK25" s="189">
        <f t="shared" si="17"/>
        <v>0</v>
      </c>
      <c r="AL25" s="39">
        <f t="shared" si="17"/>
        <v>0</v>
      </c>
      <c r="AM25" s="39">
        <f t="shared" si="17"/>
        <v>0</v>
      </c>
      <c r="AN25" s="39">
        <f t="shared" si="17"/>
        <v>0</v>
      </c>
      <c r="AO25" s="39">
        <f t="shared" si="17"/>
        <v>0</v>
      </c>
      <c r="AP25" s="115">
        <f t="shared" si="17"/>
        <v>0</v>
      </c>
      <c r="AQ25" s="39">
        <f t="shared" si="17"/>
        <v>0</v>
      </c>
      <c r="AR25" s="39">
        <f t="shared" si="17"/>
        <v>0</v>
      </c>
      <c r="AS25" s="39">
        <f t="shared" si="17"/>
        <v>0</v>
      </c>
      <c r="AT25" s="39">
        <f t="shared" si="17"/>
        <v>0</v>
      </c>
      <c r="AU25" s="39">
        <f t="shared" si="17"/>
        <v>0</v>
      </c>
      <c r="AV25" s="39">
        <f t="shared" si="17"/>
        <v>0</v>
      </c>
      <c r="AW25" s="39">
        <f t="shared" si="17"/>
        <v>0</v>
      </c>
      <c r="AX25" s="39">
        <f t="shared" si="17"/>
        <v>0</v>
      </c>
      <c r="AY25" s="39">
        <f t="shared" si="17"/>
        <v>0</v>
      </c>
      <c r="AZ25" s="39">
        <f t="shared" si="17"/>
        <v>0</v>
      </c>
      <c r="BA25" s="39">
        <f t="shared" si="17"/>
        <v>0</v>
      </c>
      <c r="BB25" s="39">
        <f t="shared" si="17"/>
        <v>0</v>
      </c>
      <c r="BC25" s="39">
        <f t="shared" si="17"/>
        <v>0</v>
      </c>
      <c r="BD25" s="39">
        <f t="shared" si="17"/>
        <v>0</v>
      </c>
      <c r="BE25" s="39">
        <f t="shared" si="17"/>
        <v>0</v>
      </c>
      <c r="BF25" s="39">
        <f t="shared" si="17"/>
        <v>0</v>
      </c>
      <c r="BG25" s="39">
        <f t="shared" si="17"/>
        <v>0</v>
      </c>
      <c r="BH25" s="39">
        <f t="shared" si="17"/>
        <v>0</v>
      </c>
      <c r="BI25" s="39">
        <f t="shared" si="17"/>
        <v>0</v>
      </c>
      <c r="BJ25" s="39">
        <f t="shared" si="17"/>
        <v>0</v>
      </c>
      <c r="BK25" s="39">
        <f t="shared" si="17"/>
        <v>0</v>
      </c>
      <c r="BL25" s="39">
        <f t="shared" si="17"/>
        <v>0</v>
      </c>
      <c r="BM25" s="39">
        <f t="shared" si="17"/>
        <v>0</v>
      </c>
      <c r="BN25" s="39">
        <f aca="true" t="shared" si="18" ref="BN25:DY25">BN26+BN27+BN28</f>
        <v>0</v>
      </c>
      <c r="BO25" s="39">
        <f t="shared" si="18"/>
        <v>0</v>
      </c>
      <c r="BP25" s="39">
        <f t="shared" si="18"/>
        <v>0</v>
      </c>
      <c r="BQ25" s="39">
        <f t="shared" si="18"/>
        <v>0</v>
      </c>
      <c r="BR25" s="39">
        <f t="shared" si="18"/>
        <v>0</v>
      </c>
      <c r="BS25" s="39">
        <f t="shared" si="18"/>
        <v>0</v>
      </c>
      <c r="BT25" s="39">
        <f t="shared" si="18"/>
        <v>0</v>
      </c>
      <c r="BU25" s="39">
        <f t="shared" si="18"/>
        <v>0</v>
      </c>
      <c r="BV25" s="39">
        <f t="shared" si="18"/>
        <v>0</v>
      </c>
      <c r="BW25" s="39">
        <f t="shared" si="18"/>
        <v>0</v>
      </c>
      <c r="BX25" s="39">
        <f t="shared" si="18"/>
        <v>0</v>
      </c>
      <c r="BY25" s="39">
        <f t="shared" si="18"/>
        <v>0</v>
      </c>
      <c r="BZ25" s="39">
        <f t="shared" si="18"/>
        <v>0</v>
      </c>
      <c r="CA25" s="39">
        <f t="shared" si="18"/>
        <v>0</v>
      </c>
      <c r="CB25" s="39">
        <f t="shared" si="18"/>
        <v>0</v>
      </c>
      <c r="CC25" s="39">
        <f t="shared" si="18"/>
        <v>0</v>
      </c>
      <c r="CD25" s="39">
        <f t="shared" si="18"/>
        <v>0</v>
      </c>
      <c r="CE25" s="39">
        <f t="shared" si="18"/>
        <v>0</v>
      </c>
      <c r="CF25" s="39">
        <f t="shared" si="18"/>
        <v>0</v>
      </c>
      <c r="CG25" s="39">
        <f t="shared" si="18"/>
        <v>0</v>
      </c>
      <c r="CH25" s="39">
        <f t="shared" si="18"/>
        <v>0</v>
      </c>
      <c r="CI25" s="39">
        <f t="shared" si="18"/>
        <v>0</v>
      </c>
      <c r="CJ25" s="39">
        <f t="shared" si="18"/>
        <v>0</v>
      </c>
      <c r="CK25" s="39">
        <f t="shared" si="18"/>
        <v>0</v>
      </c>
      <c r="CL25" s="39">
        <f t="shared" si="18"/>
        <v>0</v>
      </c>
      <c r="CM25" s="39">
        <f t="shared" si="18"/>
        <v>0</v>
      </c>
      <c r="CN25" s="39">
        <f t="shared" si="18"/>
        <v>0</v>
      </c>
      <c r="CO25" s="39">
        <f t="shared" si="18"/>
        <v>0</v>
      </c>
      <c r="CP25" s="39">
        <f t="shared" si="18"/>
        <v>0</v>
      </c>
      <c r="CQ25" s="39">
        <f t="shared" si="18"/>
        <v>0</v>
      </c>
      <c r="CR25" s="39">
        <f t="shared" si="18"/>
        <v>0</v>
      </c>
      <c r="CS25" s="39">
        <f t="shared" si="18"/>
        <v>0</v>
      </c>
      <c r="CT25" s="39">
        <f t="shared" si="18"/>
        <v>0</v>
      </c>
      <c r="CU25" s="39">
        <f t="shared" si="18"/>
        <v>0</v>
      </c>
      <c r="CV25" s="39">
        <f t="shared" si="18"/>
        <v>0</v>
      </c>
      <c r="CW25" s="39">
        <f t="shared" si="18"/>
        <v>0</v>
      </c>
      <c r="CX25" s="39">
        <f t="shared" si="18"/>
        <v>0</v>
      </c>
      <c r="CY25" s="39">
        <f t="shared" si="18"/>
        <v>0</v>
      </c>
      <c r="CZ25" s="39">
        <f t="shared" si="18"/>
        <v>0</v>
      </c>
      <c r="DA25" s="39">
        <f t="shared" si="18"/>
        <v>0</v>
      </c>
      <c r="DB25" s="39">
        <f t="shared" si="18"/>
        <v>0</v>
      </c>
      <c r="DC25" s="39">
        <f t="shared" si="18"/>
        <v>0</v>
      </c>
      <c r="DD25" s="39">
        <f t="shared" si="18"/>
        <v>0</v>
      </c>
      <c r="DE25" s="39">
        <f t="shared" si="18"/>
        <v>0</v>
      </c>
      <c r="DF25" s="39">
        <f t="shared" si="18"/>
        <v>0</v>
      </c>
      <c r="DG25" s="39">
        <f t="shared" si="18"/>
        <v>0</v>
      </c>
      <c r="DH25" s="39">
        <f t="shared" si="18"/>
        <v>0</v>
      </c>
      <c r="DI25" s="39">
        <f t="shared" si="18"/>
        <v>0</v>
      </c>
      <c r="DJ25" s="39">
        <f t="shared" si="18"/>
        <v>0</v>
      </c>
      <c r="DK25" s="39">
        <f t="shared" si="18"/>
        <v>0</v>
      </c>
      <c r="DL25" s="39">
        <f t="shared" si="18"/>
        <v>0</v>
      </c>
      <c r="DM25" s="39">
        <f t="shared" si="18"/>
        <v>0</v>
      </c>
      <c r="DN25" s="39">
        <f t="shared" si="18"/>
        <v>0</v>
      </c>
      <c r="DO25" s="39">
        <f t="shared" si="18"/>
        <v>0</v>
      </c>
      <c r="DP25" s="39">
        <f t="shared" si="18"/>
        <v>0</v>
      </c>
      <c r="DQ25" s="39">
        <f t="shared" si="18"/>
        <v>0</v>
      </c>
      <c r="DR25" s="39">
        <f t="shared" si="18"/>
        <v>0</v>
      </c>
      <c r="DS25" s="39">
        <f t="shared" si="18"/>
        <v>0</v>
      </c>
      <c r="DT25" s="39">
        <f t="shared" si="18"/>
        <v>0</v>
      </c>
      <c r="DU25" s="39">
        <f t="shared" si="18"/>
        <v>0</v>
      </c>
      <c r="DV25" s="39">
        <f t="shared" si="18"/>
        <v>0</v>
      </c>
      <c r="DW25" s="39">
        <f t="shared" si="18"/>
        <v>0</v>
      </c>
      <c r="DX25" s="39">
        <f t="shared" si="18"/>
        <v>0</v>
      </c>
      <c r="DY25" s="39">
        <f t="shared" si="18"/>
        <v>0</v>
      </c>
      <c r="DZ25" s="39">
        <f aca="true" t="shared" si="19" ref="DZ25:GK25">DZ26+DZ27+DZ28</f>
        <v>0</v>
      </c>
      <c r="EA25" s="39">
        <f t="shared" si="19"/>
        <v>0</v>
      </c>
      <c r="EB25" s="39">
        <f t="shared" si="19"/>
        <v>0</v>
      </c>
      <c r="EC25" s="39">
        <f t="shared" si="19"/>
        <v>0</v>
      </c>
      <c r="ED25" s="39">
        <f t="shared" si="19"/>
        <v>0</v>
      </c>
      <c r="EE25" s="39">
        <f t="shared" si="19"/>
        <v>0</v>
      </c>
      <c r="EF25" s="39">
        <f t="shared" si="19"/>
        <v>0</v>
      </c>
      <c r="EG25" s="39">
        <f t="shared" si="19"/>
        <v>0</v>
      </c>
      <c r="EH25" s="39">
        <f t="shared" si="19"/>
        <v>0</v>
      </c>
      <c r="EI25" s="39">
        <f t="shared" si="19"/>
        <v>0</v>
      </c>
      <c r="EJ25" s="39">
        <f t="shared" si="19"/>
        <v>0</v>
      </c>
      <c r="EK25" s="39">
        <f t="shared" si="19"/>
        <v>0</v>
      </c>
      <c r="EL25" s="39">
        <f t="shared" si="19"/>
        <v>0</v>
      </c>
      <c r="EM25" s="39">
        <f t="shared" si="19"/>
        <v>0</v>
      </c>
      <c r="EN25" s="39">
        <f t="shared" si="19"/>
        <v>0</v>
      </c>
      <c r="EO25" s="39">
        <f t="shared" si="19"/>
        <v>0</v>
      </c>
      <c r="EP25" s="39">
        <f t="shared" si="19"/>
        <v>0</v>
      </c>
      <c r="EQ25" s="39">
        <f t="shared" si="19"/>
        <v>0</v>
      </c>
      <c r="ER25" s="39">
        <f t="shared" si="19"/>
        <v>0</v>
      </c>
      <c r="ES25" s="39">
        <f t="shared" si="19"/>
        <v>0</v>
      </c>
      <c r="ET25" s="39">
        <f t="shared" si="19"/>
        <v>0</v>
      </c>
      <c r="EU25" s="39">
        <f t="shared" si="19"/>
        <v>0</v>
      </c>
      <c r="EV25" s="39">
        <f t="shared" si="19"/>
        <v>0</v>
      </c>
      <c r="EW25" s="39">
        <f t="shared" si="19"/>
        <v>0</v>
      </c>
      <c r="EX25" s="39">
        <f t="shared" si="19"/>
        <v>0</v>
      </c>
      <c r="EY25" s="39">
        <f t="shared" si="19"/>
        <v>0</v>
      </c>
      <c r="EZ25" s="39">
        <f t="shared" si="19"/>
        <v>0</v>
      </c>
      <c r="FA25" s="39">
        <f t="shared" si="19"/>
        <v>0</v>
      </c>
      <c r="FB25" s="39">
        <f t="shared" si="19"/>
        <v>0</v>
      </c>
      <c r="FC25" s="39">
        <f t="shared" si="19"/>
        <v>0</v>
      </c>
      <c r="FD25" s="39">
        <f t="shared" si="19"/>
        <v>0</v>
      </c>
      <c r="FE25" s="39">
        <f t="shared" si="19"/>
        <v>0</v>
      </c>
      <c r="FF25" s="39">
        <f t="shared" si="19"/>
        <v>0</v>
      </c>
      <c r="FG25" s="39">
        <f t="shared" si="19"/>
        <v>0</v>
      </c>
      <c r="FH25" s="39">
        <f t="shared" si="19"/>
        <v>0</v>
      </c>
      <c r="FI25" s="39">
        <f t="shared" si="19"/>
        <v>0</v>
      </c>
      <c r="FJ25" s="39">
        <f t="shared" si="19"/>
        <v>0</v>
      </c>
      <c r="FK25" s="39">
        <f t="shared" si="19"/>
        <v>0</v>
      </c>
      <c r="FL25" s="39">
        <f t="shared" si="19"/>
        <v>0</v>
      </c>
      <c r="FM25" s="39">
        <f t="shared" si="19"/>
        <v>0</v>
      </c>
      <c r="FN25" s="39">
        <f t="shared" si="19"/>
        <v>0</v>
      </c>
      <c r="FO25" s="39">
        <f t="shared" si="19"/>
        <v>0</v>
      </c>
      <c r="FP25" s="39">
        <f t="shared" si="19"/>
        <v>0</v>
      </c>
      <c r="FQ25" s="39">
        <f t="shared" si="19"/>
        <v>0</v>
      </c>
      <c r="FR25" s="39">
        <f t="shared" si="19"/>
        <v>0</v>
      </c>
      <c r="FS25" s="39">
        <f t="shared" si="19"/>
        <v>0</v>
      </c>
      <c r="FT25" s="39">
        <f t="shared" si="19"/>
        <v>0</v>
      </c>
      <c r="FU25" s="39">
        <f t="shared" si="19"/>
        <v>0</v>
      </c>
      <c r="FV25" s="39">
        <f t="shared" si="19"/>
        <v>0</v>
      </c>
      <c r="FW25" s="39">
        <f t="shared" si="19"/>
        <v>0</v>
      </c>
      <c r="FX25" s="39">
        <f t="shared" si="19"/>
        <v>0</v>
      </c>
      <c r="FY25" s="39">
        <f t="shared" si="19"/>
        <v>0</v>
      </c>
      <c r="FZ25" s="39">
        <f t="shared" si="19"/>
        <v>0</v>
      </c>
      <c r="GA25" s="39">
        <f t="shared" si="19"/>
        <v>0</v>
      </c>
      <c r="GB25" s="39">
        <f t="shared" si="19"/>
        <v>0</v>
      </c>
      <c r="GC25" s="39">
        <f t="shared" si="19"/>
        <v>0</v>
      </c>
      <c r="GD25" s="39">
        <f t="shared" si="19"/>
        <v>0</v>
      </c>
      <c r="GE25" s="39">
        <f t="shared" si="19"/>
        <v>0</v>
      </c>
      <c r="GF25" s="39">
        <f t="shared" si="19"/>
        <v>0</v>
      </c>
      <c r="GG25" s="39">
        <f t="shared" si="19"/>
        <v>0</v>
      </c>
      <c r="GH25" s="39">
        <f t="shared" si="19"/>
        <v>0</v>
      </c>
      <c r="GI25" s="39">
        <f t="shared" si="19"/>
        <v>0</v>
      </c>
      <c r="GJ25" s="39">
        <f t="shared" si="19"/>
        <v>0</v>
      </c>
      <c r="GK25" s="39">
        <f t="shared" si="19"/>
        <v>0</v>
      </c>
      <c r="GL25" s="39">
        <f aca="true" t="shared" si="20" ref="GL25:IA25">GL26+GL27+GL28</f>
        <v>0</v>
      </c>
      <c r="GM25" s="39">
        <f t="shared" si="20"/>
        <v>0</v>
      </c>
      <c r="GN25" s="39">
        <f t="shared" si="20"/>
        <v>0</v>
      </c>
      <c r="GO25" s="39">
        <f t="shared" si="20"/>
        <v>0</v>
      </c>
      <c r="GP25" s="39">
        <f t="shared" si="20"/>
        <v>0</v>
      </c>
      <c r="GQ25" s="39">
        <f t="shared" si="20"/>
        <v>0</v>
      </c>
      <c r="GR25" s="39">
        <f t="shared" si="20"/>
        <v>0</v>
      </c>
      <c r="GS25" s="39">
        <f t="shared" si="20"/>
        <v>0</v>
      </c>
      <c r="GT25" s="39">
        <f t="shared" si="20"/>
        <v>0</v>
      </c>
      <c r="GU25" s="39">
        <f t="shared" si="20"/>
        <v>0</v>
      </c>
      <c r="GV25" s="39">
        <f t="shared" si="20"/>
        <v>0</v>
      </c>
      <c r="GW25" s="39">
        <f t="shared" si="20"/>
        <v>0</v>
      </c>
      <c r="GX25" s="39">
        <f t="shared" si="20"/>
        <v>0</v>
      </c>
      <c r="GY25" s="39">
        <f t="shared" si="20"/>
        <v>0</v>
      </c>
      <c r="GZ25" s="39">
        <f t="shared" si="20"/>
        <v>0</v>
      </c>
      <c r="HA25" s="39">
        <f t="shared" si="20"/>
        <v>0</v>
      </c>
      <c r="HB25" s="39">
        <f t="shared" si="20"/>
        <v>0</v>
      </c>
      <c r="HC25" s="39">
        <f t="shared" si="20"/>
        <v>0</v>
      </c>
      <c r="HD25" s="39">
        <f t="shared" si="20"/>
        <v>0</v>
      </c>
      <c r="HE25" s="39">
        <f t="shared" si="20"/>
        <v>0</v>
      </c>
      <c r="HF25" s="39">
        <f t="shared" si="20"/>
        <v>0</v>
      </c>
      <c r="HG25" s="39">
        <f t="shared" si="20"/>
        <v>0</v>
      </c>
      <c r="HH25" s="39">
        <f t="shared" si="20"/>
        <v>0</v>
      </c>
      <c r="HI25" s="39">
        <f t="shared" si="20"/>
        <v>0</v>
      </c>
      <c r="HJ25" s="39">
        <f t="shared" si="20"/>
        <v>0</v>
      </c>
      <c r="HK25" s="39">
        <f t="shared" si="20"/>
        <v>0</v>
      </c>
      <c r="HL25" s="39">
        <f t="shared" si="20"/>
        <v>0</v>
      </c>
      <c r="HM25" s="39">
        <f t="shared" si="20"/>
        <v>0</v>
      </c>
      <c r="HN25" s="39">
        <f t="shared" si="20"/>
        <v>0</v>
      </c>
      <c r="HO25" s="39">
        <f t="shared" si="20"/>
        <v>0</v>
      </c>
      <c r="HP25" s="39">
        <f t="shared" si="20"/>
        <v>0</v>
      </c>
      <c r="HQ25" s="39">
        <f t="shared" si="20"/>
        <v>0</v>
      </c>
      <c r="HR25" s="39">
        <f t="shared" si="20"/>
        <v>0</v>
      </c>
      <c r="HS25" s="39">
        <f t="shared" si="20"/>
        <v>0</v>
      </c>
      <c r="HT25" s="39">
        <f t="shared" si="20"/>
        <v>0</v>
      </c>
      <c r="HU25" s="39">
        <f t="shared" si="20"/>
        <v>0</v>
      </c>
      <c r="HV25" s="39">
        <f t="shared" si="20"/>
        <v>0</v>
      </c>
      <c r="HW25" s="39">
        <f t="shared" si="20"/>
        <v>0</v>
      </c>
      <c r="HX25" s="39">
        <f t="shared" si="20"/>
        <v>0</v>
      </c>
      <c r="HY25" s="39">
        <f t="shared" si="20"/>
        <v>0</v>
      </c>
      <c r="HZ25" s="39">
        <f t="shared" si="20"/>
        <v>0</v>
      </c>
      <c r="IA25" s="39">
        <f t="shared" si="20"/>
        <v>0</v>
      </c>
    </row>
    <row r="26" spans="1:235" s="67" customFormat="1" ht="72.75" customHeight="1">
      <c r="A26" s="68" t="s">
        <v>241</v>
      </c>
      <c r="B26" s="7" t="s">
        <v>41</v>
      </c>
      <c r="C26" s="10">
        <v>27000</v>
      </c>
      <c r="D26" s="10">
        <f>C26+E26</f>
        <v>27000</v>
      </c>
      <c r="E26" s="137">
        <f>SUM(F26:BC26)</f>
        <v>0</v>
      </c>
      <c r="F26" s="154"/>
      <c r="G26" s="173"/>
      <c r="H26" s="209"/>
      <c r="I26" s="210"/>
      <c r="J26" s="209"/>
      <c r="K26" s="20"/>
      <c r="L26" s="20"/>
      <c r="M26" s="210"/>
      <c r="N26" s="190"/>
      <c r="O26" s="139"/>
      <c r="P26" s="20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0"/>
      <c r="AJ26" s="20"/>
      <c r="AK26" s="190"/>
      <c r="AL26" s="20"/>
      <c r="AM26" s="20"/>
      <c r="AN26" s="20"/>
      <c r="AO26" s="20"/>
      <c r="AP26" s="69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35" s="67" customFormat="1" ht="18.75" hidden="1">
      <c r="A27" s="68" t="s">
        <v>228</v>
      </c>
      <c r="B27" s="68" t="s">
        <v>229</v>
      </c>
      <c r="C27" s="10">
        <f>SUM(F27:IA27)</f>
        <v>0</v>
      </c>
      <c r="D27" s="10"/>
      <c r="E27" s="137"/>
      <c r="F27" s="154"/>
      <c r="G27" s="173"/>
      <c r="H27" s="209"/>
      <c r="I27" s="210"/>
      <c r="J27" s="209"/>
      <c r="K27" s="20"/>
      <c r="L27" s="20"/>
      <c r="M27" s="210"/>
      <c r="N27" s="190"/>
      <c r="O27" s="139"/>
      <c r="P27" s="20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0"/>
      <c r="AJ27" s="20"/>
      <c r="AK27" s="190"/>
      <c r="AL27" s="20"/>
      <c r="AM27" s="20"/>
      <c r="AN27" s="20"/>
      <c r="AO27" s="20"/>
      <c r="AP27" s="69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35" s="67" customFormat="1" ht="39" customHeight="1">
      <c r="A28" s="68" t="s">
        <v>8</v>
      </c>
      <c r="B28" s="7" t="s">
        <v>242</v>
      </c>
      <c r="C28" s="10">
        <v>240000</v>
      </c>
      <c r="D28" s="10">
        <f>C28+E28</f>
        <v>240000</v>
      </c>
      <c r="E28" s="137">
        <f>SUM(F28:BC28)</f>
        <v>0</v>
      </c>
      <c r="F28" s="154"/>
      <c r="G28" s="173"/>
      <c r="H28" s="209"/>
      <c r="I28" s="210"/>
      <c r="J28" s="209"/>
      <c r="K28" s="20"/>
      <c r="L28" s="20"/>
      <c r="M28" s="210"/>
      <c r="N28" s="190"/>
      <c r="O28" s="139"/>
      <c r="P28" s="209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0"/>
      <c r="AJ28" s="20"/>
      <c r="AK28" s="190"/>
      <c r="AL28" s="20"/>
      <c r="AM28" s="20"/>
      <c r="AN28" s="20"/>
      <c r="AO28" s="20"/>
      <c r="AP28" s="69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</row>
    <row r="29" spans="1:235" s="67" customFormat="1" ht="37.5" hidden="1">
      <c r="A29" s="65" t="s">
        <v>214</v>
      </c>
      <c r="B29" s="73" t="s">
        <v>215</v>
      </c>
      <c r="C29" s="26"/>
      <c r="D29" s="26"/>
      <c r="E29" s="136"/>
      <c r="F29" s="156"/>
      <c r="G29" s="175"/>
      <c r="H29" s="213"/>
      <c r="I29" s="214"/>
      <c r="J29" s="213"/>
      <c r="K29" s="41"/>
      <c r="L29" s="41"/>
      <c r="M29" s="214"/>
      <c r="N29" s="192"/>
      <c r="O29" s="251"/>
      <c r="P29" s="213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214"/>
      <c r="AJ29" s="41"/>
      <c r="AK29" s="192"/>
      <c r="AL29" s="41"/>
      <c r="AM29" s="41"/>
      <c r="AN29" s="41"/>
      <c r="AO29" s="41"/>
      <c r="AP29" s="117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</row>
    <row r="30" spans="1:235" s="75" customFormat="1" ht="18.75">
      <c r="A30" s="74" t="s">
        <v>187</v>
      </c>
      <c r="B30" s="74" t="s">
        <v>188</v>
      </c>
      <c r="C30" s="10">
        <v>80000</v>
      </c>
      <c r="D30" s="10">
        <f>C30+E30</f>
        <v>80000</v>
      </c>
      <c r="E30" s="137">
        <f>SUM(F30:BC30)</f>
        <v>0</v>
      </c>
      <c r="F30" s="157"/>
      <c r="G30" s="176"/>
      <c r="H30" s="215"/>
      <c r="I30" s="216"/>
      <c r="J30" s="215"/>
      <c r="K30" s="42"/>
      <c r="L30" s="42"/>
      <c r="M30" s="216"/>
      <c r="N30" s="193"/>
      <c r="O30" s="252"/>
      <c r="P30" s="215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216"/>
      <c r="AJ30" s="42"/>
      <c r="AK30" s="193"/>
      <c r="AL30" s="42"/>
      <c r="AM30" s="42"/>
      <c r="AN30" s="42"/>
      <c r="AO30" s="42"/>
      <c r="AP30" s="118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</row>
    <row r="31" spans="1:235" s="67" customFormat="1" ht="37.5">
      <c r="A31" s="65" t="s">
        <v>210</v>
      </c>
      <c r="B31" s="19" t="s">
        <v>189</v>
      </c>
      <c r="C31" s="26">
        <f>C33</f>
        <v>5000</v>
      </c>
      <c r="D31" s="26">
        <f>D33</f>
        <v>5000</v>
      </c>
      <c r="E31" s="136">
        <f>E33</f>
        <v>0</v>
      </c>
      <c r="F31" s="153">
        <f>F32+F37+F33+F34+F35</f>
        <v>0</v>
      </c>
      <c r="G31" s="172">
        <f>G33</f>
        <v>0</v>
      </c>
      <c r="H31" s="207">
        <f aca="true" t="shared" si="21" ref="H31:BR31">H32+H37+H33+H34+H35</f>
        <v>0</v>
      </c>
      <c r="I31" s="208">
        <f>I32+I37+I33+I34+I35</f>
        <v>0</v>
      </c>
      <c r="J31" s="207">
        <f t="shared" si="21"/>
        <v>0</v>
      </c>
      <c r="K31" s="39">
        <f>K32+K37+K33+K34+K35</f>
        <v>0</v>
      </c>
      <c r="L31" s="39">
        <f>L32+L37+L33+L34+L35</f>
        <v>0</v>
      </c>
      <c r="M31" s="208">
        <f>M32+M37+M33+M34+M35</f>
        <v>0</v>
      </c>
      <c r="N31" s="189">
        <f t="shared" si="21"/>
        <v>0</v>
      </c>
      <c r="O31" s="249">
        <f>O32+O37+O33+O34+O35</f>
        <v>0</v>
      </c>
      <c r="P31" s="207">
        <f t="shared" si="21"/>
        <v>0</v>
      </c>
      <c r="Q31" s="39">
        <f t="shared" si="21"/>
        <v>0</v>
      </c>
      <c r="R31" s="39">
        <f t="shared" si="21"/>
        <v>0</v>
      </c>
      <c r="S31" s="39">
        <f t="shared" si="21"/>
        <v>0</v>
      </c>
      <c r="T31" s="39">
        <f t="shared" si="21"/>
        <v>0</v>
      </c>
      <c r="U31" s="39">
        <f t="shared" si="21"/>
        <v>0</v>
      </c>
      <c r="V31" s="39">
        <f t="shared" si="21"/>
        <v>0</v>
      </c>
      <c r="W31" s="39">
        <f t="shared" si="21"/>
        <v>0</v>
      </c>
      <c r="X31" s="39">
        <f t="shared" si="21"/>
        <v>0</v>
      </c>
      <c r="Y31" s="39">
        <f t="shared" si="21"/>
        <v>0</v>
      </c>
      <c r="Z31" s="39">
        <f t="shared" si="21"/>
        <v>0</v>
      </c>
      <c r="AA31" s="39">
        <f t="shared" si="21"/>
        <v>0</v>
      </c>
      <c r="AB31" s="39">
        <f t="shared" si="21"/>
        <v>0</v>
      </c>
      <c r="AC31" s="39">
        <f t="shared" si="21"/>
        <v>0</v>
      </c>
      <c r="AD31" s="39">
        <f t="shared" si="21"/>
        <v>0</v>
      </c>
      <c r="AE31" s="39">
        <f>AE32+AE37+AE33+AE34+AE35</f>
        <v>0</v>
      </c>
      <c r="AF31" s="39">
        <f t="shared" si="21"/>
        <v>0</v>
      </c>
      <c r="AG31" s="39">
        <f>AG32+AG37+AG33+AG34+AG35</f>
        <v>0</v>
      </c>
      <c r="AH31" s="39">
        <f>AH32+AH37+AH33+AH34+AH35</f>
        <v>0</v>
      </c>
      <c r="AI31" s="208">
        <f t="shared" si="21"/>
        <v>0</v>
      </c>
      <c r="AJ31" s="39">
        <f>AJ32+AJ37+AJ33+AJ34+AJ35</f>
        <v>0</v>
      </c>
      <c r="AK31" s="189">
        <f t="shared" si="21"/>
        <v>0</v>
      </c>
      <c r="AL31" s="39">
        <f t="shared" si="21"/>
        <v>0</v>
      </c>
      <c r="AM31" s="39">
        <f t="shared" si="21"/>
        <v>0</v>
      </c>
      <c r="AN31" s="39">
        <f t="shared" si="21"/>
        <v>0</v>
      </c>
      <c r="AO31" s="39">
        <f t="shared" si="21"/>
        <v>0</v>
      </c>
      <c r="AP31" s="115">
        <f t="shared" si="21"/>
        <v>0</v>
      </c>
      <c r="AQ31" s="39">
        <f t="shared" si="21"/>
        <v>0</v>
      </c>
      <c r="AR31" s="39">
        <f t="shared" si="21"/>
        <v>0</v>
      </c>
      <c r="AS31" s="39">
        <f t="shared" si="21"/>
        <v>0</v>
      </c>
      <c r="AT31" s="39">
        <f t="shared" si="21"/>
        <v>0</v>
      </c>
      <c r="AU31" s="39">
        <f t="shared" si="21"/>
        <v>0</v>
      </c>
      <c r="AV31" s="39">
        <f t="shared" si="21"/>
        <v>0</v>
      </c>
      <c r="AW31" s="39">
        <f t="shared" si="21"/>
        <v>0</v>
      </c>
      <c r="AX31" s="39">
        <f t="shared" si="21"/>
        <v>0</v>
      </c>
      <c r="AY31" s="39">
        <f t="shared" si="21"/>
        <v>0</v>
      </c>
      <c r="AZ31" s="39">
        <f t="shared" si="21"/>
        <v>0</v>
      </c>
      <c r="BA31" s="39">
        <f t="shared" si="21"/>
        <v>0</v>
      </c>
      <c r="BB31" s="39">
        <f t="shared" si="21"/>
        <v>0</v>
      </c>
      <c r="BC31" s="39">
        <f t="shared" si="21"/>
        <v>0</v>
      </c>
      <c r="BD31" s="39">
        <f t="shared" si="21"/>
        <v>0</v>
      </c>
      <c r="BE31" s="39">
        <f t="shared" si="21"/>
        <v>0</v>
      </c>
      <c r="BF31" s="39">
        <f t="shared" si="21"/>
        <v>0</v>
      </c>
      <c r="BG31" s="39">
        <f t="shared" si="21"/>
        <v>0</v>
      </c>
      <c r="BH31" s="39">
        <f t="shared" si="21"/>
        <v>0</v>
      </c>
      <c r="BI31" s="39">
        <f t="shared" si="21"/>
        <v>0</v>
      </c>
      <c r="BJ31" s="39">
        <f t="shared" si="21"/>
        <v>0</v>
      </c>
      <c r="BK31" s="39">
        <f t="shared" si="21"/>
        <v>0</v>
      </c>
      <c r="BL31" s="39">
        <f t="shared" si="21"/>
        <v>0</v>
      </c>
      <c r="BM31" s="39">
        <f t="shared" si="21"/>
        <v>0</v>
      </c>
      <c r="BN31" s="39">
        <f t="shared" si="21"/>
        <v>0</v>
      </c>
      <c r="BO31" s="39">
        <f t="shared" si="21"/>
        <v>0</v>
      </c>
      <c r="BP31" s="39">
        <f t="shared" si="21"/>
        <v>0</v>
      </c>
      <c r="BQ31" s="39">
        <f t="shared" si="21"/>
        <v>0</v>
      </c>
      <c r="BR31" s="39">
        <f t="shared" si="21"/>
        <v>0</v>
      </c>
      <c r="BS31" s="39">
        <f aca="true" t="shared" si="22" ref="BS31:ED31">BS32+BS37+BS33+BS34+BS35</f>
        <v>0</v>
      </c>
      <c r="BT31" s="39">
        <f t="shared" si="22"/>
        <v>0</v>
      </c>
      <c r="BU31" s="39">
        <f t="shared" si="22"/>
        <v>0</v>
      </c>
      <c r="BV31" s="39">
        <f t="shared" si="22"/>
        <v>0</v>
      </c>
      <c r="BW31" s="39">
        <f t="shared" si="22"/>
        <v>0</v>
      </c>
      <c r="BX31" s="39">
        <f t="shared" si="22"/>
        <v>0</v>
      </c>
      <c r="BY31" s="39">
        <f t="shared" si="22"/>
        <v>0</v>
      </c>
      <c r="BZ31" s="39">
        <f t="shared" si="22"/>
        <v>0</v>
      </c>
      <c r="CA31" s="39">
        <f t="shared" si="22"/>
        <v>0</v>
      </c>
      <c r="CB31" s="39">
        <f t="shared" si="22"/>
        <v>0</v>
      </c>
      <c r="CC31" s="39">
        <f t="shared" si="22"/>
        <v>0</v>
      </c>
      <c r="CD31" s="39">
        <f t="shared" si="22"/>
        <v>0</v>
      </c>
      <c r="CE31" s="39">
        <f t="shared" si="22"/>
        <v>0</v>
      </c>
      <c r="CF31" s="39">
        <f t="shared" si="22"/>
        <v>0</v>
      </c>
      <c r="CG31" s="39">
        <f t="shared" si="22"/>
        <v>0</v>
      </c>
      <c r="CH31" s="39">
        <f t="shared" si="22"/>
        <v>0</v>
      </c>
      <c r="CI31" s="39">
        <f t="shared" si="22"/>
        <v>0</v>
      </c>
      <c r="CJ31" s="39">
        <f t="shared" si="22"/>
        <v>0</v>
      </c>
      <c r="CK31" s="39">
        <f t="shared" si="22"/>
        <v>0</v>
      </c>
      <c r="CL31" s="39">
        <f t="shared" si="22"/>
        <v>0</v>
      </c>
      <c r="CM31" s="39">
        <f t="shared" si="22"/>
        <v>0</v>
      </c>
      <c r="CN31" s="39">
        <f t="shared" si="22"/>
        <v>0</v>
      </c>
      <c r="CO31" s="39">
        <f t="shared" si="22"/>
        <v>0</v>
      </c>
      <c r="CP31" s="39">
        <f t="shared" si="22"/>
        <v>0</v>
      </c>
      <c r="CQ31" s="39">
        <f t="shared" si="22"/>
        <v>0</v>
      </c>
      <c r="CR31" s="39">
        <f t="shared" si="22"/>
        <v>0</v>
      </c>
      <c r="CS31" s="39">
        <f t="shared" si="22"/>
        <v>0</v>
      </c>
      <c r="CT31" s="39">
        <f t="shared" si="22"/>
        <v>0</v>
      </c>
      <c r="CU31" s="39">
        <f t="shared" si="22"/>
        <v>0</v>
      </c>
      <c r="CV31" s="39">
        <f t="shared" si="22"/>
        <v>0</v>
      </c>
      <c r="CW31" s="39">
        <f t="shared" si="22"/>
        <v>0</v>
      </c>
      <c r="CX31" s="39">
        <f t="shared" si="22"/>
        <v>0</v>
      </c>
      <c r="CY31" s="39">
        <f t="shared" si="22"/>
        <v>0</v>
      </c>
      <c r="CZ31" s="39">
        <f t="shared" si="22"/>
        <v>0</v>
      </c>
      <c r="DA31" s="39">
        <f t="shared" si="22"/>
        <v>0</v>
      </c>
      <c r="DB31" s="39">
        <f t="shared" si="22"/>
        <v>0</v>
      </c>
      <c r="DC31" s="39">
        <f t="shared" si="22"/>
        <v>0</v>
      </c>
      <c r="DD31" s="39">
        <f t="shared" si="22"/>
        <v>0</v>
      </c>
      <c r="DE31" s="39">
        <f t="shared" si="22"/>
        <v>0</v>
      </c>
      <c r="DF31" s="39">
        <f t="shared" si="22"/>
        <v>0</v>
      </c>
      <c r="DG31" s="39">
        <f t="shared" si="22"/>
        <v>0</v>
      </c>
      <c r="DH31" s="39">
        <f t="shared" si="22"/>
        <v>0</v>
      </c>
      <c r="DI31" s="39">
        <f t="shared" si="22"/>
        <v>0</v>
      </c>
      <c r="DJ31" s="39">
        <f t="shared" si="22"/>
        <v>0</v>
      </c>
      <c r="DK31" s="39">
        <f t="shared" si="22"/>
        <v>0</v>
      </c>
      <c r="DL31" s="39">
        <f t="shared" si="22"/>
        <v>0</v>
      </c>
      <c r="DM31" s="39">
        <f t="shared" si="22"/>
        <v>0</v>
      </c>
      <c r="DN31" s="39">
        <f t="shared" si="22"/>
        <v>0</v>
      </c>
      <c r="DO31" s="39">
        <f t="shared" si="22"/>
        <v>0</v>
      </c>
      <c r="DP31" s="39">
        <f t="shared" si="22"/>
        <v>0</v>
      </c>
      <c r="DQ31" s="39">
        <f t="shared" si="22"/>
        <v>0</v>
      </c>
      <c r="DR31" s="39">
        <f t="shared" si="22"/>
        <v>0</v>
      </c>
      <c r="DS31" s="39">
        <f t="shared" si="22"/>
        <v>0</v>
      </c>
      <c r="DT31" s="39">
        <f t="shared" si="22"/>
        <v>0</v>
      </c>
      <c r="DU31" s="39">
        <f t="shared" si="22"/>
        <v>0</v>
      </c>
      <c r="DV31" s="39">
        <f t="shared" si="22"/>
        <v>0</v>
      </c>
      <c r="DW31" s="39">
        <f t="shared" si="22"/>
        <v>0</v>
      </c>
      <c r="DX31" s="39">
        <f t="shared" si="22"/>
        <v>0</v>
      </c>
      <c r="DY31" s="39">
        <f t="shared" si="22"/>
        <v>0</v>
      </c>
      <c r="DZ31" s="39">
        <f t="shared" si="22"/>
        <v>0</v>
      </c>
      <c r="EA31" s="39">
        <f t="shared" si="22"/>
        <v>0</v>
      </c>
      <c r="EB31" s="39">
        <f t="shared" si="22"/>
        <v>0</v>
      </c>
      <c r="EC31" s="39">
        <f t="shared" si="22"/>
        <v>0</v>
      </c>
      <c r="ED31" s="39">
        <f t="shared" si="22"/>
        <v>0</v>
      </c>
      <c r="EE31" s="39">
        <f aca="true" t="shared" si="23" ref="EE31:GP31">EE32+EE37+EE33+EE34+EE35</f>
        <v>0</v>
      </c>
      <c r="EF31" s="39">
        <f t="shared" si="23"/>
        <v>0</v>
      </c>
      <c r="EG31" s="39">
        <f t="shared" si="23"/>
        <v>0</v>
      </c>
      <c r="EH31" s="39">
        <f t="shared" si="23"/>
        <v>0</v>
      </c>
      <c r="EI31" s="39">
        <f t="shared" si="23"/>
        <v>0</v>
      </c>
      <c r="EJ31" s="39">
        <f t="shared" si="23"/>
        <v>0</v>
      </c>
      <c r="EK31" s="39">
        <f t="shared" si="23"/>
        <v>0</v>
      </c>
      <c r="EL31" s="39">
        <f t="shared" si="23"/>
        <v>0</v>
      </c>
      <c r="EM31" s="39">
        <f t="shared" si="23"/>
        <v>0</v>
      </c>
      <c r="EN31" s="39">
        <f t="shared" si="23"/>
        <v>0</v>
      </c>
      <c r="EO31" s="39">
        <f t="shared" si="23"/>
        <v>0</v>
      </c>
      <c r="EP31" s="39">
        <f t="shared" si="23"/>
        <v>0</v>
      </c>
      <c r="EQ31" s="39">
        <f t="shared" si="23"/>
        <v>0</v>
      </c>
      <c r="ER31" s="39">
        <f t="shared" si="23"/>
        <v>0</v>
      </c>
      <c r="ES31" s="39">
        <f t="shared" si="23"/>
        <v>0</v>
      </c>
      <c r="ET31" s="39">
        <f t="shared" si="23"/>
        <v>0</v>
      </c>
      <c r="EU31" s="39">
        <f t="shared" si="23"/>
        <v>0</v>
      </c>
      <c r="EV31" s="39">
        <f t="shared" si="23"/>
        <v>0</v>
      </c>
      <c r="EW31" s="39">
        <f t="shared" si="23"/>
        <v>0</v>
      </c>
      <c r="EX31" s="39">
        <f t="shared" si="23"/>
        <v>0</v>
      </c>
      <c r="EY31" s="39">
        <f t="shared" si="23"/>
        <v>0</v>
      </c>
      <c r="EZ31" s="39">
        <f t="shared" si="23"/>
        <v>0</v>
      </c>
      <c r="FA31" s="39">
        <f t="shared" si="23"/>
        <v>0</v>
      </c>
      <c r="FB31" s="39">
        <f t="shared" si="23"/>
        <v>0</v>
      </c>
      <c r="FC31" s="39">
        <f t="shared" si="23"/>
        <v>0</v>
      </c>
      <c r="FD31" s="39">
        <f t="shared" si="23"/>
        <v>0</v>
      </c>
      <c r="FE31" s="39">
        <f t="shared" si="23"/>
        <v>0</v>
      </c>
      <c r="FF31" s="39">
        <f t="shared" si="23"/>
        <v>0</v>
      </c>
      <c r="FG31" s="39">
        <f t="shared" si="23"/>
        <v>0</v>
      </c>
      <c r="FH31" s="39">
        <f t="shared" si="23"/>
        <v>0</v>
      </c>
      <c r="FI31" s="39">
        <f t="shared" si="23"/>
        <v>0</v>
      </c>
      <c r="FJ31" s="39">
        <f t="shared" si="23"/>
        <v>0</v>
      </c>
      <c r="FK31" s="39">
        <f t="shared" si="23"/>
        <v>0</v>
      </c>
      <c r="FL31" s="39">
        <f t="shared" si="23"/>
        <v>0</v>
      </c>
      <c r="FM31" s="39">
        <f t="shared" si="23"/>
        <v>0</v>
      </c>
      <c r="FN31" s="39">
        <f t="shared" si="23"/>
        <v>0</v>
      </c>
      <c r="FO31" s="39">
        <f t="shared" si="23"/>
        <v>0</v>
      </c>
      <c r="FP31" s="39">
        <f t="shared" si="23"/>
        <v>0</v>
      </c>
      <c r="FQ31" s="39">
        <f t="shared" si="23"/>
        <v>0</v>
      </c>
      <c r="FR31" s="39">
        <f t="shared" si="23"/>
        <v>0</v>
      </c>
      <c r="FS31" s="39">
        <f t="shared" si="23"/>
        <v>0</v>
      </c>
      <c r="FT31" s="39">
        <f t="shared" si="23"/>
        <v>0</v>
      </c>
      <c r="FU31" s="39">
        <f t="shared" si="23"/>
        <v>0</v>
      </c>
      <c r="FV31" s="39">
        <f t="shared" si="23"/>
        <v>0</v>
      </c>
      <c r="FW31" s="39">
        <f t="shared" si="23"/>
        <v>0</v>
      </c>
      <c r="FX31" s="39">
        <f t="shared" si="23"/>
        <v>0</v>
      </c>
      <c r="FY31" s="39">
        <f t="shared" si="23"/>
        <v>0</v>
      </c>
      <c r="FZ31" s="39">
        <f t="shared" si="23"/>
        <v>0</v>
      </c>
      <c r="GA31" s="39">
        <f t="shared" si="23"/>
        <v>0</v>
      </c>
      <c r="GB31" s="39">
        <f t="shared" si="23"/>
        <v>0</v>
      </c>
      <c r="GC31" s="39">
        <f t="shared" si="23"/>
        <v>0</v>
      </c>
      <c r="GD31" s="39">
        <f t="shared" si="23"/>
        <v>0</v>
      </c>
      <c r="GE31" s="39">
        <f t="shared" si="23"/>
        <v>0</v>
      </c>
      <c r="GF31" s="39">
        <f t="shared" si="23"/>
        <v>0</v>
      </c>
      <c r="GG31" s="39">
        <f t="shared" si="23"/>
        <v>0</v>
      </c>
      <c r="GH31" s="39">
        <f t="shared" si="23"/>
        <v>0</v>
      </c>
      <c r="GI31" s="39">
        <f t="shared" si="23"/>
        <v>0</v>
      </c>
      <c r="GJ31" s="39">
        <f t="shared" si="23"/>
        <v>0</v>
      </c>
      <c r="GK31" s="39">
        <f t="shared" si="23"/>
        <v>0</v>
      </c>
      <c r="GL31" s="39">
        <f t="shared" si="23"/>
        <v>0</v>
      </c>
      <c r="GM31" s="39">
        <f t="shared" si="23"/>
        <v>0</v>
      </c>
      <c r="GN31" s="39">
        <f t="shared" si="23"/>
        <v>0</v>
      </c>
      <c r="GO31" s="39">
        <f t="shared" si="23"/>
        <v>0</v>
      </c>
      <c r="GP31" s="39">
        <f t="shared" si="23"/>
        <v>0</v>
      </c>
      <c r="GQ31" s="39">
        <f aca="true" t="shared" si="24" ref="GQ31:IA31">GQ32+GQ37+GQ33+GQ34+GQ35</f>
        <v>0</v>
      </c>
      <c r="GR31" s="39">
        <f t="shared" si="24"/>
        <v>0</v>
      </c>
      <c r="GS31" s="39">
        <f t="shared" si="24"/>
        <v>0</v>
      </c>
      <c r="GT31" s="39">
        <f t="shared" si="24"/>
        <v>0</v>
      </c>
      <c r="GU31" s="39">
        <f t="shared" si="24"/>
        <v>0</v>
      </c>
      <c r="GV31" s="39">
        <f t="shared" si="24"/>
        <v>0</v>
      </c>
      <c r="GW31" s="39">
        <f t="shared" si="24"/>
        <v>0</v>
      </c>
      <c r="GX31" s="39">
        <f t="shared" si="24"/>
        <v>0</v>
      </c>
      <c r="GY31" s="39">
        <f t="shared" si="24"/>
        <v>0</v>
      </c>
      <c r="GZ31" s="39">
        <f t="shared" si="24"/>
        <v>0</v>
      </c>
      <c r="HA31" s="39">
        <f t="shared" si="24"/>
        <v>0</v>
      </c>
      <c r="HB31" s="39">
        <f t="shared" si="24"/>
        <v>0</v>
      </c>
      <c r="HC31" s="39">
        <f t="shared" si="24"/>
        <v>0</v>
      </c>
      <c r="HD31" s="39">
        <f t="shared" si="24"/>
        <v>0</v>
      </c>
      <c r="HE31" s="39">
        <f t="shared" si="24"/>
        <v>0</v>
      </c>
      <c r="HF31" s="39">
        <f t="shared" si="24"/>
        <v>0</v>
      </c>
      <c r="HG31" s="39">
        <f t="shared" si="24"/>
        <v>0</v>
      </c>
      <c r="HH31" s="39">
        <f t="shared" si="24"/>
        <v>0</v>
      </c>
      <c r="HI31" s="39">
        <f t="shared" si="24"/>
        <v>0</v>
      </c>
      <c r="HJ31" s="39">
        <f t="shared" si="24"/>
        <v>0</v>
      </c>
      <c r="HK31" s="39">
        <f t="shared" si="24"/>
        <v>0</v>
      </c>
      <c r="HL31" s="39">
        <f t="shared" si="24"/>
        <v>0</v>
      </c>
      <c r="HM31" s="39">
        <f t="shared" si="24"/>
        <v>0</v>
      </c>
      <c r="HN31" s="39">
        <f t="shared" si="24"/>
        <v>0</v>
      </c>
      <c r="HO31" s="39">
        <f t="shared" si="24"/>
        <v>0</v>
      </c>
      <c r="HP31" s="39">
        <f t="shared" si="24"/>
        <v>0</v>
      </c>
      <c r="HQ31" s="39">
        <f t="shared" si="24"/>
        <v>0</v>
      </c>
      <c r="HR31" s="39">
        <f t="shared" si="24"/>
        <v>0</v>
      </c>
      <c r="HS31" s="39">
        <f t="shared" si="24"/>
        <v>0</v>
      </c>
      <c r="HT31" s="39">
        <f t="shared" si="24"/>
        <v>0</v>
      </c>
      <c r="HU31" s="39">
        <f t="shared" si="24"/>
        <v>0</v>
      </c>
      <c r="HV31" s="39">
        <f t="shared" si="24"/>
        <v>0</v>
      </c>
      <c r="HW31" s="39">
        <f t="shared" si="24"/>
        <v>0</v>
      </c>
      <c r="HX31" s="39">
        <f t="shared" si="24"/>
        <v>0</v>
      </c>
      <c r="HY31" s="39">
        <f t="shared" si="24"/>
        <v>0</v>
      </c>
      <c r="HZ31" s="39">
        <f t="shared" si="24"/>
        <v>0</v>
      </c>
      <c r="IA31" s="39">
        <f t="shared" si="24"/>
        <v>0</v>
      </c>
    </row>
    <row r="32" spans="1:235" s="67" customFormat="1" ht="75.75" customHeight="1" hidden="1">
      <c r="A32" s="68" t="s">
        <v>190</v>
      </c>
      <c r="B32" s="7" t="s">
        <v>23</v>
      </c>
      <c r="C32" s="10">
        <f>SUM(F32:IA32)</f>
        <v>0</v>
      </c>
      <c r="D32" s="10"/>
      <c r="E32" s="137"/>
      <c r="F32" s="154"/>
      <c r="G32" s="173"/>
      <c r="H32" s="209"/>
      <c r="I32" s="210"/>
      <c r="J32" s="209"/>
      <c r="K32" s="20"/>
      <c r="L32" s="20"/>
      <c r="M32" s="210"/>
      <c r="N32" s="190"/>
      <c r="O32" s="139"/>
      <c r="P32" s="209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0"/>
      <c r="AJ32" s="20"/>
      <c r="AK32" s="190"/>
      <c r="AL32" s="20"/>
      <c r="AM32" s="20"/>
      <c r="AN32" s="20"/>
      <c r="AO32" s="20"/>
      <c r="AP32" s="69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</row>
    <row r="33" spans="1:235" s="67" customFormat="1" ht="18.75">
      <c r="A33" s="68" t="s">
        <v>82</v>
      </c>
      <c r="B33" s="7" t="s">
        <v>186</v>
      </c>
      <c r="C33" s="10">
        <f aca="true" t="shared" si="25" ref="C33:BM33">C34+C35</f>
        <v>5000</v>
      </c>
      <c r="D33" s="10">
        <f t="shared" si="25"/>
        <v>5000</v>
      </c>
      <c r="E33" s="137">
        <f t="shared" si="25"/>
        <v>0</v>
      </c>
      <c r="F33" s="158">
        <f t="shared" si="25"/>
        <v>0</v>
      </c>
      <c r="G33" s="177">
        <f t="shared" si="25"/>
        <v>0</v>
      </c>
      <c r="H33" s="217">
        <f t="shared" si="25"/>
        <v>0</v>
      </c>
      <c r="I33" s="218">
        <f>I34+I35</f>
        <v>0</v>
      </c>
      <c r="J33" s="217">
        <f t="shared" si="25"/>
        <v>0</v>
      </c>
      <c r="K33" s="10">
        <f>K34+K35</f>
        <v>0</v>
      </c>
      <c r="L33" s="10">
        <f>L34+L35</f>
        <v>0</v>
      </c>
      <c r="M33" s="218">
        <f>M34+M35</f>
        <v>0</v>
      </c>
      <c r="N33" s="194">
        <f t="shared" si="25"/>
        <v>0</v>
      </c>
      <c r="O33" s="137">
        <f>O34+O35</f>
        <v>0</v>
      </c>
      <c r="P33" s="217">
        <f t="shared" si="25"/>
        <v>0</v>
      </c>
      <c r="Q33" s="10">
        <f t="shared" si="25"/>
        <v>0</v>
      </c>
      <c r="R33" s="10">
        <f t="shared" si="25"/>
        <v>0</v>
      </c>
      <c r="S33" s="10">
        <f t="shared" si="25"/>
        <v>0</v>
      </c>
      <c r="T33" s="10">
        <f t="shared" si="25"/>
        <v>0</v>
      </c>
      <c r="U33" s="10">
        <f t="shared" si="25"/>
        <v>0</v>
      </c>
      <c r="V33" s="10">
        <f t="shared" si="25"/>
        <v>0</v>
      </c>
      <c r="W33" s="10">
        <f t="shared" si="25"/>
        <v>0</v>
      </c>
      <c r="X33" s="10">
        <f t="shared" si="25"/>
        <v>0</v>
      </c>
      <c r="Y33" s="10">
        <f t="shared" si="25"/>
        <v>0</v>
      </c>
      <c r="Z33" s="10">
        <f t="shared" si="25"/>
        <v>0</v>
      </c>
      <c r="AA33" s="10">
        <f t="shared" si="25"/>
        <v>0</v>
      </c>
      <c r="AB33" s="10">
        <f t="shared" si="25"/>
        <v>0</v>
      </c>
      <c r="AC33" s="10">
        <f t="shared" si="25"/>
        <v>0</v>
      </c>
      <c r="AD33" s="10">
        <f t="shared" si="25"/>
        <v>0</v>
      </c>
      <c r="AE33" s="10">
        <f>AE34+AE35</f>
        <v>0</v>
      </c>
      <c r="AF33" s="10">
        <f t="shared" si="25"/>
        <v>0</v>
      </c>
      <c r="AG33" s="10">
        <f>AG34+AG35</f>
        <v>0</v>
      </c>
      <c r="AH33" s="10">
        <f>AH34+AH35</f>
        <v>0</v>
      </c>
      <c r="AI33" s="218">
        <f t="shared" si="25"/>
        <v>0</v>
      </c>
      <c r="AJ33" s="10">
        <f>AJ34+AJ35</f>
        <v>0</v>
      </c>
      <c r="AK33" s="194">
        <f t="shared" si="25"/>
        <v>0</v>
      </c>
      <c r="AL33" s="10">
        <f t="shared" si="25"/>
        <v>0</v>
      </c>
      <c r="AM33" s="10">
        <f t="shared" si="25"/>
        <v>0</v>
      </c>
      <c r="AN33" s="10">
        <f t="shared" si="25"/>
        <v>0</v>
      </c>
      <c r="AO33" s="10">
        <f t="shared" si="25"/>
        <v>0</v>
      </c>
      <c r="AP33" s="119">
        <f t="shared" si="25"/>
        <v>0</v>
      </c>
      <c r="AQ33" s="10">
        <f t="shared" si="25"/>
        <v>0</v>
      </c>
      <c r="AR33" s="10">
        <f t="shared" si="25"/>
        <v>0</v>
      </c>
      <c r="AS33" s="10">
        <f t="shared" si="25"/>
        <v>0</v>
      </c>
      <c r="AT33" s="10">
        <f t="shared" si="25"/>
        <v>0</v>
      </c>
      <c r="AU33" s="10">
        <f t="shared" si="25"/>
        <v>0</v>
      </c>
      <c r="AV33" s="10">
        <f t="shared" si="25"/>
        <v>0</v>
      </c>
      <c r="AW33" s="10">
        <f t="shared" si="25"/>
        <v>0</v>
      </c>
      <c r="AX33" s="10">
        <f t="shared" si="25"/>
        <v>0</v>
      </c>
      <c r="AY33" s="10">
        <f t="shared" si="25"/>
        <v>0</v>
      </c>
      <c r="AZ33" s="10">
        <f t="shared" si="25"/>
        <v>0</v>
      </c>
      <c r="BA33" s="10">
        <f t="shared" si="25"/>
        <v>0</v>
      </c>
      <c r="BB33" s="10">
        <f t="shared" si="25"/>
        <v>0</v>
      </c>
      <c r="BC33" s="10">
        <f t="shared" si="25"/>
        <v>0</v>
      </c>
      <c r="BD33" s="10">
        <f t="shared" si="25"/>
        <v>0</v>
      </c>
      <c r="BE33" s="10">
        <f t="shared" si="25"/>
        <v>0</v>
      </c>
      <c r="BF33" s="10">
        <f t="shared" si="25"/>
        <v>0</v>
      </c>
      <c r="BG33" s="10">
        <f t="shared" si="25"/>
        <v>0</v>
      </c>
      <c r="BH33" s="10">
        <f t="shared" si="25"/>
        <v>0</v>
      </c>
      <c r="BI33" s="10">
        <f t="shared" si="25"/>
        <v>0</v>
      </c>
      <c r="BJ33" s="10">
        <f t="shared" si="25"/>
        <v>0</v>
      </c>
      <c r="BK33" s="10">
        <f t="shared" si="25"/>
        <v>0</v>
      </c>
      <c r="BL33" s="10">
        <f t="shared" si="25"/>
        <v>0</v>
      </c>
      <c r="BM33" s="10">
        <f t="shared" si="25"/>
        <v>0</v>
      </c>
      <c r="BN33" s="10">
        <f aca="true" t="shared" si="26" ref="BN33:DY33">BN34+BN35</f>
        <v>0</v>
      </c>
      <c r="BO33" s="10">
        <f t="shared" si="26"/>
        <v>0</v>
      </c>
      <c r="BP33" s="10">
        <f t="shared" si="26"/>
        <v>0</v>
      </c>
      <c r="BQ33" s="10">
        <f t="shared" si="26"/>
        <v>0</v>
      </c>
      <c r="BR33" s="10">
        <f t="shared" si="26"/>
        <v>0</v>
      </c>
      <c r="BS33" s="10">
        <f t="shared" si="26"/>
        <v>0</v>
      </c>
      <c r="BT33" s="10">
        <f t="shared" si="26"/>
        <v>0</v>
      </c>
      <c r="BU33" s="10">
        <f t="shared" si="26"/>
        <v>0</v>
      </c>
      <c r="BV33" s="10">
        <f t="shared" si="26"/>
        <v>0</v>
      </c>
      <c r="BW33" s="10">
        <f t="shared" si="26"/>
        <v>0</v>
      </c>
      <c r="BX33" s="10">
        <f t="shared" si="26"/>
        <v>0</v>
      </c>
      <c r="BY33" s="10">
        <f t="shared" si="26"/>
        <v>0</v>
      </c>
      <c r="BZ33" s="10">
        <f t="shared" si="26"/>
        <v>0</v>
      </c>
      <c r="CA33" s="10">
        <f t="shared" si="26"/>
        <v>0</v>
      </c>
      <c r="CB33" s="10">
        <f t="shared" si="26"/>
        <v>0</v>
      </c>
      <c r="CC33" s="10">
        <f t="shared" si="26"/>
        <v>0</v>
      </c>
      <c r="CD33" s="10">
        <f t="shared" si="26"/>
        <v>0</v>
      </c>
      <c r="CE33" s="10">
        <f t="shared" si="26"/>
        <v>0</v>
      </c>
      <c r="CF33" s="10">
        <f t="shared" si="26"/>
        <v>0</v>
      </c>
      <c r="CG33" s="10">
        <f t="shared" si="26"/>
        <v>0</v>
      </c>
      <c r="CH33" s="10">
        <f t="shared" si="26"/>
        <v>0</v>
      </c>
      <c r="CI33" s="10">
        <f t="shared" si="26"/>
        <v>0</v>
      </c>
      <c r="CJ33" s="10">
        <f t="shared" si="26"/>
        <v>0</v>
      </c>
      <c r="CK33" s="10">
        <f t="shared" si="26"/>
        <v>0</v>
      </c>
      <c r="CL33" s="10">
        <f t="shared" si="26"/>
        <v>0</v>
      </c>
      <c r="CM33" s="10">
        <f t="shared" si="26"/>
        <v>0</v>
      </c>
      <c r="CN33" s="10">
        <f t="shared" si="26"/>
        <v>0</v>
      </c>
      <c r="CO33" s="10">
        <f t="shared" si="26"/>
        <v>0</v>
      </c>
      <c r="CP33" s="10">
        <f t="shared" si="26"/>
        <v>0</v>
      </c>
      <c r="CQ33" s="10">
        <f t="shared" si="26"/>
        <v>0</v>
      </c>
      <c r="CR33" s="10">
        <f t="shared" si="26"/>
        <v>0</v>
      </c>
      <c r="CS33" s="10">
        <f t="shared" si="26"/>
        <v>0</v>
      </c>
      <c r="CT33" s="10">
        <f t="shared" si="26"/>
        <v>0</v>
      </c>
      <c r="CU33" s="10">
        <f t="shared" si="26"/>
        <v>0</v>
      </c>
      <c r="CV33" s="10">
        <f t="shared" si="26"/>
        <v>0</v>
      </c>
      <c r="CW33" s="10">
        <f t="shared" si="26"/>
        <v>0</v>
      </c>
      <c r="CX33" s="10">
        <f t="shared" si="26"/>
        <v>0</v>
      </c>
      <c r="CY33" s="10">
        <f t="shared" si="26"/>
        <v>0</v>
      </c>
      <c r="CZ33" s="10">
        <f t="shared" si="26"/>
        <v>0</v>
      </c>
      <c r="DA33" s="10">
        <f t="shared" si="26"/>
        <v>0</v>
      </c>
      <c r="DB33" s="10">
        <f t="shared" si="26"/>
        <v>0</v>
      </c>
      <c r="DC33" s="10">
        <f t="shared" si="26"/>
        <v>0</v>
      </c>
      <c r="DD33" s="10">
        <f t="shared" si="26"/>
        <v>0</v>
      </c>
      <c r="DE33" s="10">
        <f t="shared" si="26"/>
        <v>0</v>
      </c>
      <c r="DF33" s="10">
        <f t="shared" si="26"/>
        <v>0</v>
      </c>
      <c r="DG33" s="10">
        <f t="shared" si="26"/>
        <v>0</v>
      </c>
      <c r="DH33" s="10">
        <f t="shared" si="26"/>
        <v>0</v>
      </c>
      <c r="DI33" s="10">
        <f t="shared" si="26"/>
        <v>0</v>
      </c>
      <c r="DJ33" s="10">
        <f t="shared" si="26"/>
        <v>0</v>
      </c>
      <c r="DK33" s="10">
        <f t="shared" si="26"/>
        <v>0</v>
      </c>
      <c r="DL33" s="10">
        <f t="shared" si="26"/>
        <v>0</v>
      </c>
      <c r="DM33" s="10">
        <f t="shared" si="26"/>
        <v>0</v>
      </c>
      <c r="DN33" s="10">
        <f t="shared" si="26"/>
        <v>0</v>
      </c>
      <c r="DO33" s="10">
        <f t="shared" si="26"/>
        <v>0</v>
      </c>
      <c r="DP33" s="10">
        <f t="shared" si="26"/>
        <v>0</v>
      </c>
      <c r="DQ33" s="10">
        <f t="shared" si="26"/>
        <v>0</v>
      </c>
      <c r="DR33" s="10">
        <f t="shared" si="26"/>
        <v>0</v>
      </c>
      <c r="DS33" s="10">
        <f t="shared" si="26"/>
        <v>0</v>
      </c>
      <c r="DT33" s="10">
        <f t="shared" si="26"/>
        <v>0</v>
      </c>
      <c r="DU33" s="10">
        <f t="shared" si="26"/>
        <v>0</v>
      </c>
      <c r="DV33" s="10">
        <f t="shared" si="26"/>
        <v>0</v>
      </c>
      <c r="DW33" s="10">
        <f t="shared" si="26"/>
        <v>0</v>
      </c>
      <c r="DX33" s="10">
        <f t="shared" si="26"/>
        <v>0</v>
      </c>
      <c r="DY33" s="10">
        <f t="shared" si="26"/>
        <v>0</v>
      </c>
      <c r="DZ33" s="10">
        <f aca="true" t="shared" si="27" ref="DZ33:GK33">DZ34+DZ35</f>
        <v>0</v>
      </c>
      <c r="EA33" s="10">
        <f t="shared" si="27"/>
        <v>0</v>
      </c>
      <c r="EB33" s="10">
        <f t="shared" si="27"/>
        <v>0</v>
      </c>
      <c r="EC33" s="10">
        <f t="shared" si="27"/>
        <v>0</v>
      </c>
      <c r="ED33" s="10">
        <f t="shared" si="27"/>
        <v>0</v>
      </c>
      <c r="EE33" s="10">
        <f t="shared" si="27"/>
        <v>0</v>
      </c>
      <c r="EF33" s="10">
        <f t="shared" si="27"/>
        <v>0</v>
      </c>
      <c r="EG33" s="10">
        <f t="shared" si="27"/>
        <v>0</v>
      </c>
      <c r="EH33" s="10">
        <f t="shared" si="27"/>
        <v>0</v>
      </c>
      <c r="EI33" s="10">
        <f t="shared" si="27"/>
        <v>0</v>
      </c>
      <c r="EJ33" s="10">
        <f t="shared" si="27"/>
        <v>0</v>
      </c>
      <c r="EK33" s="10">
        <f t="shared" si="27"/>
        <v>0</v>
      </c>
      <c r="EL33" s="10">
        <f t="shared" si="27"/>
        <v>0</v>
      </c>
      <c r="EM33" s="10">
        <f t="shared" si="27"/>
        <v>0</v>
      </c>
      <c r="EN33" s="10">
        <f t="shared" si="27"/>
        <v>0</v>
      </c>
      <c r="EO33" s="10">
        <f t="shared" si="27"/>
        <v>0</v>
      </c>
      <c r="EP33" s="10">
        <f t="shared" si="27"/>
        <v>0</v>
      </c>
      <c r="EQ33" s="10">
        <f t="shared" si="27"/>
        <v>0</v>
      </c>
      <c r="ER33" s="10">
        <f t="shared" si="27"/>
        <v>0</v>
      </c>
      <c r="ES33" s="10">
        <f t="shared" si="27"/>
        <v>0</v>
      </c>
      <c r="ET33" s="10">
        <f t="shared" si="27"/>
        <v>0</v>
      </c>
      <c r="EU33" s="10">
        <f t="shared" si="27"/>
        <v>0</v>
      </c>
      <c r="EV33" s="10">
        <f t="shared" si="27"/>
        <v>0</v>
      </c>
      <c r="EW33" s="10">
        <f t="shared" si="27"/>
        <v>0</v>
      </c>
      <c r="EX33" s="10">
        <f t="shared" si="27"/>
        <v>0</v>
      </c>
      <c r="EY33" s="10">
        <f t="shared" si="27"/>
        <v>0</v>
      </c>
      <c r="EZ33" s="10">
        <f t="shared" si="27"/>
        <v>0</v>
      </c>
      <c r="FA33" s="10">
        <f t="shared" si="27"/>
        <v>0</v>
      </c>
      <c r="FB33" s="10">
        <f t="shared" si="27"/>
        <v>0</v>
      </c>
      <c r="FC33" s="10">
        <f t="shared" si="27"/>
        <v>0</v>
      </c>
      <c r="FD33" s="10">
        <f t="shared" si="27"/>
        <v>0</v>
      </c>
      <c r="FE33" s="10">
        <f t="shared" si="27"/>
        <v>0</v>
      </c>
      <c r="FF33" s="10">
        <f t="shared" si="27"/>
        <v>0</v>
      </c>
      <c r="FG33" s="10">
        <f t="shared" si="27"/>
        <v>0</v>
      </c>
      <c r="FH33" s="10">
        <f t="shared" si="27"/>
        <v>0</v>
      </c>
      <c r="FI33" s="10">
        <f t="shared" si="27"/>
        <v>0</v>
      </c>
      <c r="FJ33" s="10">
        <f t="shared" si="27"/>
        <v>0</v>
      </c>
      <c r="FK33" s="10">
        <f t="shared" si="27"/>
        <v>0</v>
      </c>
      <c r="FL33" s="10">
        <f t="shared" si="27"/>
        <v>0</v>
      </c>
      <c r="FM33" s="10">
        <f t="shared" si="27"/>
        <v>0</v>
      </c>
      <c r="FN33" s="10">
        <f t="shared" si="27"/>
        <v>0</v>
      </c>
      <c r="FO33" s="10">
        <f t="shared" si="27"/>
        <v>0</v>
      </c>
      <c r="FP33" s="10">
        <f t="shared" si="27"/>
        <v>0</v>
      </c>
      <c r="FQ33" s="10">
        <f t="shared" si="27"/>
        <v>0</v>
      </c>
      <c r="FR33" s="10">
        <f t="shared" si="27"/>
        <v>0</v>
      </c>
      <c r="FS33" s="10">
        <f t="shared" si="27"/>
        <v>0</v>
      </c>
      <c r="FT33" s="10">
        <f t="shared" si="27"/>
        <v>0</v>
      </c>
      <c r="FU33" s="10">
        <f t="shared" si="27"/>
        <v>0</v>
      </c>
      <c r="FV33" s="10">
        <f t="shared" si="27"/>
        <v>0</v>
      </c>
      <c r="FW33" s="10">
        <f t="shared" si="27"/>
        <v>0</v>
      </c>
      <c r="FX33" s="10">
        <f t="shared" si="27"/>
        <v>0</v>
      </c>
      <c r="FY33" s="10">
        <f t="shared" si="27"/>
        <v>0</v>
      </c>
      <c r="FZ33" s="10">
        <f t="shared" si="27"/>
        <v>0</v>
      </c>
      <c r="GA33" s="10">
        <f t="shared" si="27"/>
        <v>0</v>
      </c>
      <c r="GB33" s="10">
        <f t="shared" si="27"/>
        <v>0</v>
      </c>
      <c r="GC33" s="10">
        <f t="shared" si="27"/>
        <v>0</v>
      </c>
      <c r="GD33" s="10">
        <f t="shared" si="27"/>
        <v>0</v>
      </c>
      <c r="GE33" s="10">
        <f t="shared" si="27"/>
        <v>0</v>
      </c>
      <c r="GF33" s="10">
        <f t="shared" si="27"/>
        <v>0</v>
      </c>
      <c r="GG33" s="10">
        <f t="shared" si="27"/>
        <v>0</v>
      </c>
      <c r="GH33" s="10">
        <f t="shared" si="27"/>
        <v>0</v>
      </c>
      <c r="GI33" s="10">
        <f t="shared" si="27"/>
        <v>0</v>
      </c>
      <c r="GJ33" s="10">
        <f t="shared" si="27"/>
        <v>0</v>
      </c>
      <c r="GK33" s="10">
        <f t="shared" si="27"/>
        <v>0</v>
      </c>
      <c r="GL33" s="10">
        <f aca="true" t="shared" si="28" ref="GL33:IA33">GL34+GL35</f>
        <v>0</v>
      </c>
      <c r="GM33" s="10">
        <f t="shared" si="28"/>
        <v>0</v>
      </c>
      <c r="GN33" s="10">
        <f t="shared" si="28"/>
        <v>0</v>
      </c>
      <c r="GO33" s="10">
        <f t="shared" si="28"/>
        <v>0</v>
      </c>
      <c r="GP33" s="10">
        <f t="shared" si="28"/>
        <v>0</v>
      </c>
      <c r="GQ33" s="10">
        <f t="shared" si="28"/>
        <v>0</v>
      </c>
      <c r="GR33" s="10">
        <f t="shared" si="28"/>
        <v>0</v>
      </c>
      <c r="GS33" s="10">
        <f t="shared" si="28"/>
        <v>0</v>
      </c>
      <c r="GT33" s="10">
        <f t="shared" si="28"/>
        <v>0</v>
      </c>
      <c r="GU33" s="10">
        <f t="shared" si="28"/>
        <v>0</v>
      </c>
      <c r="GV33" s="10">
        <f t="shared" si="28"/>
        <v>0</v>
      </c>
      <c r="GW33" s="10">
        <f t="shared" si="28"/>
        <v>0</v>
      </c>
      <c r="GX33" s="10">
        <f t="shared" si="28"/>
        <v>0</v>
      </c>
      <c r="GY33" s="10">
        <f t="shared" si="28"/>
        <v>0</v>
      </c>
      <c r="GZ33" s="10">
        <f t="shared" si="28"/>
        <v>0</v>
      </c>
      <c r="HA33" s="10">
        <f t="shared" si="28"/>
        <v>0</v>
      </c>
      <c r="HB33" s="10">
        <f t="shared" si="28"/>
        <v>0</v>
      </c>
      <c r="HC33" s="10">
        <f t="shared" si="28"/>
        <v>0</v>
      </c>
      <c r="HD33" s="10">
        <f t="shared" si="28"/>
        <v>0</v>
      </c>
      <c r="HE33" s="10">
        <f t="shared" si="28"/>
        <v>0</v>
      </c>
      <c r="HF33" s="10">
        <f t="shared" si="28"/>
        <v>0</v>
      </c>
      <c r="HG33" s="10">
        <f t="shared" si="28"/>
        <v>0</v>
      </c>
      <c r="HH33" s="10">
        <f t="shared" si="28"/>
        <v>0</v>
      </c>
      <c r="HI33" s="10">
        <f t="shared" si="28"/>
        <v>0</v>
      </c>
      <c r="HJ33" s="10">
        <f t="shared" si="28"/>
        <v>0</v>
      </c>
      <c r="HK33" s="10">
        <f t="shared" si="28"/>
        <v>0</v>
      </c>
      <c r="HL33" s="10">
        <f t="shared" si="28"/>
        <v>0</v>
      </c>
      <c r="HM33" s="10">
        <f t="shared" si="28"/>
        <v>0</v>
      </c>
      <c r="HN33" s="10">
        <f t="shared" si="28"/>
        <v>0</v>
      </c>
      <c r="HO33" s="10">
        <f t="shared" si="28"/>
        <v>0</v>
      </c>
      <c r="HP33" s="10">
        <f t="shared" si="28"/>
        <v>0</v>
      </c>
      <c r="HQ33" s="10">
        <f t="shared" si="28"/>
        <v>0</v>
      </c>
      <c r="HR33" s="10">
        <f t="shared" si="28"/>
        <v>0</v>
      </c>
      <c r="HS33" s="10">
        <f t="shared" si="28"/>
        <v>0</v>
      </c>
      <c r="HT33" s="10">
        <f t="shared" si="28"/>
        <v>0</v>
      </c>
      <c r="HU33" s="10">
        <f t="shared" si="28"/>
        <v>0</v>
      </c>
      <c r="HV33" s="10">
        <f t="shared" si="28"/>
        <v>0</v>
      </c>
      <c r="HW33" s="10">
        <f t="shared" si="28"/>
        <v>0</v>
      </c>
      <c r="HX33" s="10">
        <f t="shared" si="28"/>
        <v>0</v>
      </c>
      <c r="HY33" s="10">
        <f t="shared" si="28"/>
        <v>0</v>
      </c>
      <c r="HZ33" s="10">
        <f t="shared" si="28"/>
        <v>0</v>
      </c>
      <c r="IA33" s="10">
        <f t="shared" si="28"/>
        <v>0</v>
      </c>
    </row>
    <row r="34" spans="1:235" s="67" customFormat="1" ht="18.75">
      <c r="A34" s="68" t="s">
        <v>83</v>
      </c>
      <c r="B34" s="7" t="s">
        <v>84</v>
      </c>
      <c r="C34" s="10">
        <v>4000</v>
      </c>
      <c r="D34" s="10">
        <f>C34+E34</f>
        <v>4000</v>
      </c>
      <c r="E34" s="137">
        <f>SUM(F34:BC34)</f>
        <v>0</v>
      </c>
      <c r="F34" s="154"/>
      <c r="G34" s="173"/>
      <c r="H34" s="209"/>
      <c r="I34" s="210"/>
      <c r="J34" s="209"/>
      <c r="K34" s="20"/>
      <c r="L34" s="20"/>
      <c r="M34" s="210"/>
      <c r="N34" s="190"/>
      <c r="O34" s="139"/>
      <c r="P34" s="20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0"/>
      <c r="AJ34" s="20"/>
      <c r="AK34" s="190"/>
      <c r="AL34" s="20"/>
      <c r="AM34" s="20"/>
      <c r="AN34" s="20"/>
      <c r="AO34" s="20"/>
      <c r="AP34" s="6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1:235" s="67" customFormat="1" ht="56.25">
      <c r="A35" s="68" t="s">
        <v>17</v>
      </c>
      <c r="B35" s="7" t="s">
        <v>24</v>
      </c>
      <c r="C35" s="10">
        <v>1000</v>
      </c>
      <c r="D35" s="10">
        <f>C35+E35</f>
        <v>1000</v>
      </c>
      <c r="E35" s="137">
        <f>SUM(F35:BC35)</f>
        <v>0</v>
      </c>
      <c r="F35" s="154"/>
      <c r="G35" s="173"/>
      <c r="H35" s="209"/>
      <c r="I35" s="210"/>
      <c r="J35" s="209"/>
      <c r="K35" s="20"/>
      <c r="L35" s="20"/>
      <c r="M35" s="210"/>
      <c r="N35" s="190"/>
      <c r="O35" s="139"/>
      <c r="P35" s="20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10"/>
      <c r="AJ35" s="20"/>
      <c r="AK35" s="190"/>
      <c r="AL35" s="20"/>
      <c r="AM35" s="20"/>
      <c r="AN35" s="20"/>
      <c r="AO35" s="20"/>
      <c r="AP35" s="69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1:235" s="67" customFormat="1" ht="36" customHeight="1" hidden="1">
      <c r="A36" s="68" t="s">
        <v>216</v>
      </c>
      <c r="B36" s="7" t="s">
        <v>222</v>
      </c>
      <c r="C36" s="10"/>
      <c r="D36" s="10"/>
      <c r="E36" s="137"/>
      <c r="F36" s="154"/>
      <c r="G36" s="173"/>
      <c r="H36" s="209"/>
      <c r="I36" s="210"/>
      <c r="J36" s="209"/>
      <c r="K36" s="20"/>
      <c r="L36" s="20"/>
      <c r="M36" s="210"/>
      <c r="N36" s="190"/>
      <c r="O36" s="139"/>
      <c r="P36" s="209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10"/>
      <c r="AJ36" s="20"/>
      <c r="AK36" s="190"/>
      <c r="AL36" s="20"/>
      <c r="AM36" s="20"/>
      <c r="AN36" s="20"/>
      <c r="AO36" s="20"/>
      <c r="AP36" s="69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235" s="67" customFormat="1" ht="37.5" hidden="1">
      <c r="A37" s="68" t="s">
        <v>221</v>
      </c>
      <c r="B37" s="7" t="s">
        <v>223</v>
      </c>
      <c r="C37" s="10"/>
      <c r="D37" s="10"/>
      <c r="E37" s="137"/>
      <c r="F37" s="154"/>
      <c r="G37" s="173"/>
      <c r="H37" s="209"/>
      <c r="I37" s="210"/>
      <c r="J37" s="209"/>
      <c r="K37" s="20"/>
      <c r="L37" s="20"/>
      <c r="M37" s="210"/>
      <c r="N37" s="190"/>
      <c r="O37" s="139"/>
      <c r="P37" s="209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0"/>
      <c r="AJ37" s="20"/>
      <c r="AK37" s="190"/>
      <c r="AL37" s="20"/>
      <c r="AM37" s="20"/>
      <c r="AN37" s="20"/>
      <c r="AO37" s="20"/>
      <c r="AP37" s="69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235" s="67" customFormat="1" ht="21" customHeight="1">
      <c r="A38" s="65"/>
      <c r="B38" s="66" t="s">
        <v>191</v>
      </c>
      <c r="C38" s="26">
        <f aca="true" t="shared" si="29" ref="C38:AD38">C39+C53+C55+C57+C61+C62</f>
        <v>1406591.4</v>
      </c>
      <c r="D38" s="26">
        <f t="shared" si="29"/>
        <v>1406591.4</v>
      </c>
      <c r="E38" s="136">
        <f t="shared" si="29"/>
        <v>0</v>
      </c>
      <c r="F38" s="159">
        <f t="shared" si="29"/>
        <v>0</v>
      </c>
      <c r="G38" s="178">
        <f t="shared" si="29"/>
        <v>0</v>
      </c>
      <c r="H38" s="219">
        <f t="shared" si="29"/>
        <v>0</v>
      </c>
      <c r="I38" s="220">
        <f>I39+I53+I55+I57+I61+I62</f>
        <v>0</v>
      </c>
      <c r="J38" s="219">
        <f t="shared" si="29"/>
        <v>0</v>
      </c>
      <c r="K38" s="26">
        <f>K39+K53+K55+K57+K61+K62</f>
        <v>0</v>
      </c>
      <c r="L38" s="26">
        <f>L39+L53+L55+L57+L61+L62</f>
        <v>0</v>
      </c>
      <c r="M38" s="220">
        <f>M39+M53+M55+M57+M61+M62</f>
        <v>0</v>
      </c>
      <c r="N38" s="195">
        <f t="shared" si="29"/>
        <v>0</v>
      </c>
      <c r="O38" s="136">
        <f>O39+O53+O55+O57+O61+O62</f>
        <v>0</v>
      </c>
      <c r="P38" s="219">
        <f t="shared" si="29"/>
        <v>0</v>
      </c>
      <c r="Q38" s="26">
        <f t="shared" si="29"/>
        <v>0</v>
      </c>
      <c r="R38" s="26">
        <f t="shared" si="29"/>
        <v>0</v>
      </c>
      <c r="S38" s="26">
        <f t="shared" si="29"/>
        <v>0</v>
      </c>
      <c r="T38" s="26">
        <f t="shared" si="29"/>
        <v>0</v>
      </c>
      <c r="U38" s="26">
        <f t="shared" si="29"/>
        <v>0</v>
      </c>
      <c r="V38" s="26">
        <f t="shared" si="29"/>
        <v>0</v>
      </c>
      <c r="W38" s="26">
        <f t="shared" si="29"/>
        <v>0</v>
      </c>
      <c r="X38" s="26">
        <f t="shared" si="29"/>
        <v>0</v>
      </c>
      <c r="Y38" s="26">
        <f t="shared" si="29"/>
        <v>0</v>
      </c>
      <c r="Z38" s="26">
        <f t="shared" si="29"/>
        <v>0</v>
      </c>
      <c r="AA38" s="26">
        <f t="shared" si="29"/>
        <v>0</v>
      </c>
      <c r="AB38" s="26">
        <f t="shared" si="29"/>
        <v>0</v>
      </c>
      <c r="AC38" s="26">
        <f t="shared" si="29"/>
        <v>0</v>
      </c>
      <c r="AD38" s="26">
        <f t="shared" si="29"/>
        <v>0</v>
      </c>
      <c r="AE38" s="26">
        <f>AE39+AE53+AE55+AE57+AE61+AE62</f>
        <v>0</v>
      </c>
      <c r="AF38" s="39">
        <f>AF39+AF61+AF62+AF54</f>
        <v>0</v>
      </c>
      <c r="AG38" s="26">
        <f>AG39+AG53+AG55+AG57+AG61+AG62</f>
        <v>0</v>
      </c>
      <c r="AH38" s="26">
        <f>AH39+AH53+AH55+AH57+AH61+AH62</f>
        <v>0</v>
      </c>
      <c r="AI38" s="208">
        <f>AI39+AI61+AI62+AI54</f>
        <v>0</v>
      </c>
      <c r="AJ38" s="26">
        <f>AJ39+AJ53+AJ55+AJ57+AJ61+AJ62</f>
        <v>0</v>
      </c>
      <c r="AK38" s="195">
        <f aca="true" t="shared" si="30" ref="AK38:BB38">AK39+AK53+AK55+AK57+AK61+AK62</f>
        <v>0</v>
      </c>
      <c r="AL38" s="26">
        <f t="shared" si="30"/>
        <v>0</v>
      </c>
      <c r="AM38" s="26">
        <f t="shared" si="30"/>
        <v>0</v>
      </c>
      <c r="AN38" s="26">
        <f t="shared" si="30"/>
        <v>0</v>
      </c>
      <c r="AO38" s="26">
        <f t="shared" si="30"/>
        <v>0</v>
      </c>
      <c r="AP38" s="120">
        <f t="shared" si="30"/>
        <v>0</v>
      </c>
      <c r="AQ38" s="26">
        <f t="shared" si="30"/>
        <v>0</v>
      </c>
      <c r="AR38" s="26">
        <f t="shared" si="30"/>
        <v>0</v>
      </c>
      <c r="AS38" s="26">
        <f t="shared" si="30"/>
        <v>0</v>
      </c>
      <c r="AT38" s="26">
        <f t="shared" si="30"/>
        <v>0</v>
      </c>
      <c r="AU38" s="26">
        <f t="shared" si="30"/>
        <v>0</v>
      </c>
      <c r="AV38" s="26">
        <f t="shared" si="30"/>
        <v>0</v>
      </c>
      <c r="AW38" s="26">
        <f t="shared" si="30"/>
        <v>0</v>
      </c>
      <c r="AX38" s="26">
        <f t="shared" si="30"/>
        <v>0</v>
      </c>
      <c r="AY38" s="26">
        <f t="shared" si="30"/>
        <v>0</v>
      </c>
      <c r="AZ38" s="26">
        <f t="shared" si="30"/>
        <v>0</v>
      </c>
      <c r="BA38" s="26">
        <f t="shared" si="30"/>
        <v>0</v>
      </c>
      <c r="BB38" s="26">
        <f t="shared" si="30"/>
        <v>0</v>
      </c>
      <c r="BC38" s="39">
        <f>BC39+BC61+BC62+BC54</f>
        <v>0</v>
      </c>
      <c r="BD38" s="39">
        <f>BD39+BD61+BD62+BD54</f>
        <v>0</v>
      </c>
      <c r="BE38" s="39">
        <f>BE39+BE61+BE62+BE54</f>
        <v>0</v>
      </c>
      <c r="BF38" s="26">
        <f>BF39+BF53+BF55+BF57+BF61+BF62</f>
        <v>0</v>
      </c>
      <c r="BG38" s="39">
        <f aca="true" t="shared" si="31" ref="BG38:DR38">BG39+BG61+BG62+BG54</f>
        <v>0</v>
      </c>
      <c r="BH38" s="39">
        <f t="shared" si="31"/>
        <v>0</v>
      </c>
      <c r="BI38" s="39">
        <f t="shared" si="31"/>
        <v>0</v>
      </c>
      <c r="BJ38" s="39">
        <f t="shared" si="31"/>
        <v>0</v>
      </c>
      <c r="BK38" s="39">
        <f t="shared" si="31"/>
        <v>0</v>
      </c>
      <c r="BL38" s="39">
        <f t="shared" si="31"/>
        <v>0</v>
      </c>
      <c r="BM38" s="39">
        <f t="shared" si="31"/>
        <v>0</v>
      </c>
      <c r="BN38" s="39">
        <f t="shared" si="31"/>
        <v>0</v>
      </c>
      <c r="BO38" s="39">
        <f t="shared" si="31"/>
        <v>0</v>
      </c>
      <c r="BP38" s="39">
        <f t="shared" si="31"/>
        <v>0</v>
      </c>
      <c r="BQ38" s="39">
        <f t="shared" si="31"/>
        <v>0</v>
      </c>
      <c r="BR38" s="39">
        <f t="shared" si="31"/>
        <v>0</v>
      </c>
      <c r="BS38" s="39">
        <f t="shared" si="31"/>
        <v>0</v>
      </c>
      <c r="BT38" s="39">
        <f t="shared" si="31"/>
        <v>0</v>
      </c>
      <c r="BU38" s="39">
        <f t="shared" si="31"/>
        <v>0</v>
      </c>
      <c r="BV38" s="39">
        <f t="shared" si="31"/>
        <v>0</v>
      </c>
      <c r="BW38" s="39">
        <f t="shared" si="31"/>
        <v>0</v>
      </c>
      <c r="BX38" s="39">
        <f t="shared" si="31"/>
        <v>0</v>
      </c>
      <c r="BY38" s="39">
        <f t="shared" si="31"/>
        <v>0</v>
      </c>
      <c r="BZ38" s="39">
        <f t="shared" si="31"/>
        <v>0</v>
      </c>
      <c r="CA38" s="39">
        <f t="shared" si="31"/>
        <v>0</v>
      </c>
      <c r="CB38" s="39">
        <f t="shared" si="31"/>
        <v>0</v>
      </c>
      <c r="CC38" s="39">
        <f t="shared" si="31"/>
        <v>0</v>
      </c>
      <c r="CD38" s="39">
        <f t="shared" si="31"/>
        <v>0</v>
      </c>
      <c r="CE38" s="39">
        <f t="shared" si="31"/>
        <v>0</v>
      </c>
      <c r="CF38" s="39">
        <f t="shared" si="31"/>
        <v>0</v>
      </c>
      <c r="CG38" s="39">
        <f t="shared" si="31"/>
        <v>0</v>
      </c>
      <c r="CH38" s="39">
        <f t="shared" si="31"/>
        <v>0</v>
      </c>
      <c r="CI38" s="39">
        <f t="shared" si="31"/>
        <v>0</v>
      </c>
      <c r="CJ38" s="39">
        <f t="shared" si="31"/>
        <v>0</v>
      </c>
      <c r="CK38" s="39">
        <f t="shared" si="31"/>
        <v>0</v>
      </c>
      <c r="CL38" s="39">
        <f t="shared" si="31"/>
        <v>0</v>
      </c>
      <c r="CM38" s="39">
        <f t="shared" si="31"/>
        <v>0</v>
      </c>
      <c r="CN38" s="39">
        <f t="shared" si="31"/>
        <v>0</v>
      </c>
      <c r="CO38" s="39">
        <f t="shared" si="31"/>
        <v>0</v>
      </c>
      <c r="CP38" s="39">
        <f t="shared" si="31"/>
        <v>0</v>
      </c>
      <c r="CQ38" s="39">
        <f t="shared" si="31"/>
        <v>0</v>
      </c>
      <c r="CR38" s="39">
        <f t="shared" si="31"/>
        <v>0</v>
      </c>
      <c r="CS38" s="39">
        <f t="shared" si="31"/>
        <v>0</v>
      </c>
      <c r="CT38" s="39">
        <f t="shared" si="31"/>
        <v>0</v>
      </c>
      <c r="CU38" s="39">
        <f t="shared" si="31"/>
        <v>0</v>
      </c>
      <c r="CV38" s="39">
        <f t="shared" si="31"/>
        <v>0</v>
      </c>
      <c r="CW38" s="39">
        <f t="shared" si="31"/>
        <v>0</v>
      </c>
      <c r="CX38" s="39">
        <f t="shared" si="31"/>
        <v>0</v>
      </c>
      <c r="CY38" s="39">
        <f t="shared" si="31"/>
        <v>0</v>
      </c>
      <c r="CZ38" s="39">
        <f t="shared" si="31"/>
        <v>0</v>
      </c>
      <c r="DA38" s="39">
        <f t="shared" si="31"/>
        <v>0</v>
      </c>
      <c r="DB38" s="39">
        <f t="shared" si="31"/>
        <v>0</v>
      </c>
      <c r="DC38" s="39">
        <f t="shared" si="31"/>
        <v>0</v>
      </c>
      <c r="DD38" s="39">
        <f t="shared" si="31"/>
        <v>0</v>
      </c>
      <c r="DE38" s="39">
        <f t="shared" si="31"/>
        <v>0</v>
      </c>
      <c r="DF38" s="39">
        <f t="shared" si="31"/>
        <v>0</v>
      </c>
      <c r="DG38" s="39">
        <f t="shared" si="31"/>
        <v>0</v>
      </c>
      <c r="DH38" s="39">
        <f t="shared" si="31"/>
        <v>0</v>
      </c>
      <c r="DI38" s="39">
        <f t="shared" si="31"/>
        <v>0</v>
      </c>
      <c r="DJ38" s="39">
        <f t="shared" si="31"/>
        <v>0</v>
      </c>
      <c r="DK38" s="39">
        <f t="shared" si="31"/>
        <v>0</v>
      </c>
      <c r="DL38" s="39">
        <f t="shared" si="31"/>
        <v>0</v>
      </c>
      <c r="DM38" s="39">
        <f t="shared" si="31"/>
        <v>0</v>
      </c>
      <c r="DN38" s="39">
        <f t="shared" si="31"/>
        <v>0</v>
      </c>
      <c r="DO38" s="39">
        <f t="shared" si="31"/>
        <v>0</v>
      </c>
      <c r="DP38" s="39">
        <f t="shared" si="31"/>
        <v>0</v>
      </c>
      <c r="DQ38" s="39">
        <f t="shared" si="31"/>
        <v>0</v>
      </c>
      <c r="DR38" s="39">
        <f t="shared" si="31"/>
        <v>0</v>
      </c>
      <c r="DS38" s="39">
        <f aca="true" t="shared" si="32" ref="DS38:GD38">DS39+DS61+DS62+DS54</f>
        <v>0</v>
      </c>
      <c r="DT38" s="39">
        <f t="shared" si="32"/>
        <v>0</v>
      </c>
      <c r="DU38" s="39">
        <f t="shared" si="32"/>
        <v>0</v>
      </c>
      <c r="DV38" s="39">
        <f t="shared" si="32"/>
        <v>0</v>
      </c>
      <c r="DW38" s="39">
        <f t="shared" si="32"/>
        <v>0</v>
      </c>
      <c r="DX38" s="39">
        <f t="shared" si="32"/>
        <v>0</v>
      </c>
      <c r="DY38" s="39">
        <f t="shared" si="32"/>
        <v>0</v>
      </c>
      <c r="DZ38" s="39">
        <f t="shared" si="32"/>
        <v>0</v>
      </c>
      <c r="EA38" s="39">
        <f t="shared" si="32"/>
        <v>0</v>
      </c>
      <c r="EB38" s="39">
        <f t="shared" si="32"/>
        <v>0</v>
      </c>
      <c r="EC38" s="39">
        <f t="shared" si="32"/>
        <v>0</v>
      </c>
      <c r="ED38" s="39">
        <f t="shared" si="32"/>
        <v>0</v>
      </c>
      <c r="EE38" s="39">
        <f t="shared" si="32"/>
        <v>0</v>
      </c>
      <c r="EF38" s="39">
        <f t="shared" si="32"/>
        <v>0</v>
      </c>
      <c r="EG38" s="39">
        <f t="shared" si="32"/>
        <v>0</v>
      </c>
      <c r="EH38" s="39">
        <f t="shared" si="32"/>
        <v>0</v>
      </c>
      <c r="EI38" s="39">
        <f t="shared" si="32"/>
        <v>0</v>
      </c>
      <c r="EJ38" s="39">
        <f t="shared" si="32"/>
        <v>0</v>
      </c>
      <c r="EK38" s="39">
        <f t="shared" si="32"/>
        <v>0</v>
      </c>
      <c r="EL38" s="39">
        <f t="shared" si="32"/>
        <v>0</v>
      </c>
      <c r="EM38" s="39">
        <f t="shared" si="32"/>
        <v>0</v>
      </c>
      <c r="EN38" s="39">
        <f t="shared" si="32"/>
        <v>0</v>
      </c>
      <c r="EO38" s="39">
        <f t="shared" si="32"/>
        <v>0</v>
      </c>
      <c r="EP38" s="39">
        <f t="shared" si="32"/>
        <v>0</v>
      </c>
      <c r="EQ38" s="39">
        <f t="shared" si="32"/>
        <v>0</v>
      </c>
      <c r="ER38" s="39">
        <f t="shared" si="32"/>
        <v>0</v>
      </c>
      <c r="ES38" s="39">
        <f t="shared" si="32"/>
        <v>0</v>
      </c>
      <c r="ET38" s="39">
        <f t="shared" si="32"/>
        <v>0</v>
      </c>
      <c r="EU38" s="39">
        <f t="shared" si="32"/>
        <v>0</v>
      </c>
      <c r="EV38" s="39">
        <f t="shared" si="32"/>
        <v>0</v>
      </c>
      <c r="EW38" s="39">
        <f t="shared" si="32"/>
        <v>0</v>
      </c>
      <c r="EX38" s="39">
        <f t="shared" si="32"/>
        <v>0</v>
      </c>
      <c r="EY38" s="39">
        <f t="shared" si="32"/>
        <v>0</v>
      </c>
      <c r="EZ38" s="39">
        <f t="shared" si="32"/>
        <v>0</v>
      </c>
      <c r="FA38" s="39">
        <f t="shared" si="32"/>
        <v>0</v>
      </c>
      <c r="FB38" s="39">
        <f t="shared" si="32"/>
        <v>0</v>
      </c>
      <c r="FC38" s="39">
        <f t="shared" si="32"/>
        <v>0</v>
      </c>
      <c r="FD38" s="39">
        <f t="shared" si="32"/>
        <v>0</v>
      </c>
      <c r="FE38" s="39">
        <f t="shared" si="32"/>
        <v>0</v>
      </c>
      <c r="FF38" s="39">
        <f t="shared" si="32"/>
        <v>0</v>
      </c>
      <c r="FG38" s="39">
        <f t="shared" si="32"/>
        <v>0</v>
      </c>
      <c r="FH38" s="39">
        <f t="shared" si="32"/>
        <v>0</v>
      </c>
      <c r="FI38" s="39">
        <f t="shared" si="32"/>
        <v>0</v>
      </c>
      <c r="FJ38" s="39">
        <f t="shared" si="32"/>
        <v>0</v>
      </c>
      <c r="FK38" s="39">
        <f t="shared" si="32"/>
        <v>0</v>
      </c>
      <c r="FL38" s="39">
        <f t="shared" si="32"/>
        <v>0</v>
      </c>
      <c r="FM38" s="39">
        <f t="shared" si="32"/>
        <v>0</v>
      </c>
      <c r="FN38" s="39">
        <f t="shared" si="32"/>
        <v>0</v>
      </c>
      <c r="FO38" s="39">
        <f t="shared" si="32"/>
        <v>0</v>
      </c>
      <c r="FP38" s="39">
        <f t="shared" si="32"/>
        <v>0</v>
      </c>
      <c r="FQ38" s="39">
        <f t="shared" si="32"/>
        <v>0</v>
      </c>
      <c r="FR38" s="39">
        <f t="shared" si="32"/>
        <v>0</v>
      </c>
      <c r="FS38" s="39">
        <f t="shared" si="32"/>
        <v>0</v>
      </c>
      <c r="FT38" s="39">
        <f t="shared" si="32"/>
        <v>0</v>
      </c>
      <c r="FU38" s="39">
        <f t="shared" si="32"/>
        <v>0</v>
      </c>
      <c r="FV38" s="39">
        <f t="shared" si="32"/>
        <v>0</v>
      </c>
      <c r="FW38" s="39">
        <f t="shared" si="32"/>
        <v>0</v>
      </c>
      <c r="FX38" s="39">
        <f t="shared" si="32"/>
        <v>0</v>
      </c>
      <c r="FY38" s="39">
        <f t="shared" si="32"/>
        <v>0</v>
      </c>
      <c r="FZ38" s="39">
        <f t="shared" si="32"/>
        <v>0</v>
      </c>
      <c r="GA38" s="39">
        <f t="shared" si="32"/>
        <v>0</v>
      </c>
      <c r="GB38" s="39">
        <f t="shared" si="32"/>
        <v>0</v>
      </c>
      <c r="GC38" s="39">
        <f t="shared" si="32"/>
        <v>0</v>
      </c>
      <c r="GD38" s="39">
        <f t="shared" si="32"/>
        <v>0</v>
      </c>
      <c r="GE38" s="39">
        <f aca="true" t="shared" si="33" ref="GE38:IA38">GE39+GE61+GE62+GE54</f>
        <v>0</v>
      </c>
      <c r="GF38" s="39">
        <f t="shared" si="33"/>
        <v>0</v>
      </c>
      <c r="GG38" s="39">
        <f t="shared" si="33"/>
        <v>0</v>
      </c>
      <c r="GH38" s="39">
        <f t="shared" si="33"/>
        <v>0</v>
      </c>
      <c r="GI38" s="39">
        <f t="shared" si="33"/>
        <v>0</v>
      </c>
      <c r="GJ38" s="39">
        <f t="shared" si="33"/>
        <v>0</v>
      </c>
      <c r="GK38" s="39">
        <f t="shared" si="33"/>
        <v>0</v>
      </c>
      <c r="GL38" s="39">
        <f t="shared" si="33"/>
        <v>0</v>
      </c>
      <c r="GM38" s="39">
        <f t="shared" si="33"/>
        <v>0</v>
      </c>
      <c r="GN38" s="39">
        <f t="shared" si="33"/>
        <v>0</v>
      </c>
      <c r="GO38" s="39">
        <f t="shared" si="33"/>
        <v>0</v>
      </c>
      <c r="GP38" s="39">
        <f t="shared" si="33"/>
        <v>0</v>
      </c>
      <c r="GQ38" s="39">
        <f t="shared" si="33"/>
        <v>0</v>
      </c>
      <c r="GR38" s="39">
        <f t="shared" si="33"/>
        <v>0</v>
      </c>
      <c r="GS38" s="39">
        <f t="shared" si="33"/>
        <v>0</v>
      </c>
      <c r="GT38" s="39">
        <f t="shared" si="33"/>
        <v>0</v>
      </c>
      <c r="GU38" s="39">
        <f t="shared" si="33"/>
        <v>0</v>
      </c>
      <c r="GV38" s="39">
        <f t="shared" si="33"/>
        <v>0</v>
      </c>
      <c r="GW38" s="39">
        <f t="shared" si="33"/>
        <v>0</v>
      </c>
      <c r="GX38" s="39">
        <f t="shared" si="33"/>
        <v>0</v>
      </c>
      <c r="GY38" s="39">
        <f t="shared" si="33"/>
        <v>0</v>
      </c>
      <c r="GZ38" s="39">
        <f t="shared" si="33"/>
        <v>0</v>
      </c>
      <c r="HA38" s="39">
        <f t="shared" si="33"/>
        <v>0</v>
      </c>
      <c r="HB38" s="39">
        <f t="shared" si="33"/>
        <v>0</v>
      </c>
      <c r="HC38" s="39">
        <f t="shared" si="33"/>
        <v>0</v>
      </c>
      <c r="HD38" s="39">
        <f t="shared" si="33"/>
        <v>0</v>
      </c>
      <c r="HE38" s="39">
        <f t="shared" si="33"/>
        <v>0</v>
      </c>
      <c r="HF38" s="39">
        <f t="shared" si="33"/>
        <v>0</v>
      </c>
      <c r="HG38" s="39">
        <f t="shared" si="33"/>
        <v>0</v>
      </c>
      <c r="HH38" s="39">
        <f t="shared" si="33"/>
        <v>0</v>
      </c>
      <c r="HI38" s="39">
        <f t="shared" si="33"/>
        <v>0</v>
      </c>
      <c r="HJ38" s="39">
        <f t="shared" si="33"/>
        <v>0</v>
      </c>
      <c r="HK38" s="39">
        <f t="shared" si="33"/>
        <v>0</v>
      </c>
      <c r="HL38" s="39">
        <f t="shared" si="33"/>
        <v>0</v>
      </c>
      <c r="HM38" s="39">
        <f t="shared" si="33"/>
        <v>0</v>
      </c>
      <c r="HN38" s="39">
        <f t="shared" si="33"/>
        <v>0</v>
      </c>
      <c r="HO38" s="39">
        <f t="shared" si="33"/>
        <v>0</v>
      </c>
      <c r="HP38" s="39">
        <f t="shared" si="33"/>
        <v>0</v>
      </c>
      <c r="HQ38" s="39">
        <f t="shared" si="33"/>
        <v>0</v>
      </c>
      <c r="HR38" s="39">
        <f t="shared" si="33"/>
        <v>0</v>
      </c>
      <c r="HS38" s="39">
        <f t="shared" si="33"/>
        <v>0</v>
      </c>
      <c r="HT38" s="39">
        <f t="shared" si="33"/>
        <v>0</v>
      </c>
      <c r="HU38" s="39">
        <f t="shared" si="33"/>
        <v>0</v>
      </c>
      <c r="HV38" s="39">
        <f t="shared" si="33"/>
        <v>0</v>
      </c>
      <c r="HW38" s="39">
        <f t="shared" si="33"/>
        <v>0</v>
      </c>
      <c r="HX38" s="39">
        <f t="shared" si="33"/>
        <v>0</v>
      </c>
      <c r="HY38" s="39">
        <f t="shared" si="33"/>
        <v>0</v>
      </c>
      <c r="HZ38" s="39">
        <f t="shared" si="33"/>
        <v>0</v>
      </c>
      <c r="IA38" s="39">
        <f t="shared" si="33"/>
        <v>0</v>
      </c>
    </row>
    <row r="39" spans="1:235" s="67" customFormat="1" ht="56.25">
      <c r="A39" s="65" t="s">
        <v>192</v>
      </c>
      <c r="B39" s="70" t="s">
        <v>211</v>
      </c>
      <c r="C39" s="26">
        <f aca="true" t="shared" si="34" ref="C39:BM39">C41+C49+C50</f>
        <v>742339.1</v>
      </c>
      <c r="D39" s="26">
        <f t="shared" si="34"/>
        <v>742339.1</v>
      </c>
      <c r="E39" s="136">
        <f t="shared" si="34"/>
        <v>0</v>
      </c>
      <c r="F39" s="153">
        <f t="shared" si="34"/>
        <v>0</v>
      </c>
      <c r="G39" s="172">
        <f t="shared" si="34"/>
        <v>0</v>
      </c>
      <c r="H39" s="207">
        <f t="shared" si="34"/>
        <v>0</v>
      </c>
      <c r="I39" s="208">
        <f>I41+I49+I50</f>
        <v>0</v>
      </c>
      <c r="J39" s="207">
        <f t="shared" si="34"/>
        <v>0</v>
      </c>
      <c r="K39" s="39">
        <f>K41+K49+K50</f>
        <v>0</v>
      </c>
      <c r="L39" s="39">
        <f>L41+L49+L50</f>
        <v>0</v>
      </c>
      <c r="M39" s="208">
        <f>M41+M49+M50</f>
        <v>0</v>
      </c>
      <c r="N39" s="189">
        <f t="shared" si="34"/>
        <v>0</v>
      </c>
      <c r="O39" s="249">
        <f>O41+O49+O50</f>
        <v>0</v>
      </c>
      <c r="P39" s="207">
        <f t="shared" si="34"/>
        <v>0</v>
      </c>
      <c r="Q39" s="39">
        <f t="shared" si="34"/>
        <v>0</v>
      </c>
      <c r="R39" s="39">
        <f t="shared" si="34"/>
        <v>0</v>
      </c>
      <c r="S39" s="39">
        <f t="shared" si="34"/>
        <v>0</v>
      </c>
      <c r="T39" s="39">
        <f t="shared" si="34"/>
        <v>0</v>
      </c>
      <c r="U39" s="39">
        <f t="shared" si="34"/>
        <v>0</v>
      </c>
      <c r="V39" s="39">
        <f t="shared" si="34"/>
        <v>0</v>
      </c>
      <c r="W39" s="39">
        <f t="shared" si="34"/>
        <v>0</v>
      </c>
      <c r="X39" s="39">
        <f t="shared" si="34"/>
        <v>0</v>
      </c>
      <c r="Y39" s="39">
        <f t="shared" si="34"/>
        <v>0</v>
      </c>
      <c r="Z39" s="39">
        <f t="shared" si="34"/>
        <v>0</v>
      </c>
      <c r="AA39" s="39">
        <f t="shared" si="34"/>
        <v>0</v>
      </c>
      <c r="AB39" s="39">
        <f t="shared" si="34"/>
        <v>0</v>
      </c>
      <c r="AC39" s="39">
        <f t="shared" si="34"/>
        <v>0</v>
      </c>
      <c r="AD39" s="39">
        <f t="shared" si="34"/>
        <v>0</v>
      </c>
      <c r="AE39" s="39">
        <f>AE41+AE49+AE50</f>
        <v>0</v>
      </c>
      <c r="AF39" s="39">
        <f t="shared" si="34"/>
        <v>0</v>
      </c>
      <c r="AG39" s="39">
        <f>AG41+AG49+AG50</f>
        <v>0</v>
      </c>
      <c r="AH39" s="39">
        <f>AH41+AH49+AH50</f>
        <v>0</v>
      </c>
      <c r="AI39" s="208">
        <f t="shared" si="34"/>
        <v>0</v>
      </c>
      <c r="AJ39" s="39">
        <f>AJ41+AJ49+AJ50</f>
        <v>0</v>
      </c>
      <c r="AK39" s="189">
        <f t="shared" si="34"/>
        <v>0</v>
      </c>
      <c r="AL39" s="39">
        <f t="shared" si="34"/>
        <v>0</v>
      </c>
      <c r="AM39" s="39">
        <f t="shared" si="34"/>
        <v>0</v>
      </c>
      <c r="AN39" s="39">
        <f t="shared" si="34"/>
        <v>0</v>
      </c>
      <c r="AO39" s="39">
        <f t="shared" si="34"/>
        <v>0</v>
      </c>
      <c r="AP39" s="115">
        <f t="shared" si="34"/>
        <v>0</v>
      </c>
      <c r="AQ39" s="39">
        <f t="shared" si="34"/>
        <v>0</v>
      </c>
      <c r="AR39" s="39">
        <f t="shared" si="34"/>
        <v>0</v>
      </c>
      <c r="AS39" s="39">
        <f t="shared" si="34"/>
        <v>0</v>
      </c>
      <c r="AT39" s="39">
        <f t="shared" si="34"/>
        <v>0</v>
      </c>
      <c r="AU39" s="39">
        <f t="shared" si="34"/>
        <v>0</v>
      </c>
      <c r="AV39" s="39">
        <f t="shared" si="34"/>
        <v>0</v>
      </c>
      <c r="AW39" s="39">
        <f t="shared" si="34"/>
        <v>0</v>
      </c>
      <c r="AX39" s="39">
        <f t="shared" si="34"/>
        <v>0</v>
      </c>
      <c r="AY39" s="39">
        <f t="shared" si="34"/>
        <v>0</v>
      </c>
      <c r="AZ39" s="39">
        <f t="shared" si="34"/>
        <v>0</v>
      </c>
      <c r="BA39" s="39">
        <f t="shared" si="34"/>
        <v>0</v>
      </c>
      <c r="BB39" s="39">
        <f t="shared" si="34"/>
        <v>0</v>
      </c>
      <c r="BC39" s="39">
        <f t="shared" si="34"/>
        <v>0</v>
      </c>
      <c r="BD39" s="39">
        <f t="shared" si="34"/>
        <v>0</v>
      </c>
      <c r="BE39" s="39">
        <f t="shared" si="34"/>
        <v>0</v>
      </c>
      <c r="BF39" s="39">
        <f t="shared" si="34"/>
        <v>0</v>
      </c>
      <c r="BG39" s="39">
        <f t="shared" si="34"/>
        <v>0</v>
      </c>
      <c r="BH39" s="39">
        <f t="shared" si="34"/>
        <v>0</v>
      </c>
      <c r="BI39" s="39">
        <f t="shared" si="34"/>
        <v>0</v>
      </c>
      <c r="BJ39" s="39">
        <f t="shared" si="34"/>
        <v>0</v>
      </c>
      <c r="BK39" s="39">
        <f t="shared" si="34"/>
        <v>0</v>
      </c>
      <c r="BL39" s="39">
        <f t="shared" si="34"/>
        <v>0</v>
      </c>
      <c r="BM39" s="39">
        <f t="shared" si="34"/>
        <v>0</v>
      </c>
      <c r="BN39" s="39">
        <f aca="true" t="shared" si="35" ref="BN39:DY39">BN41+BN49+BN50</f>
        <v>0</v>
      </c>
      <c r="BO39" s="39">
        <f t="shared" si="35"/>
        <v>0</v>
      </c>
      <c r="BP39" s="39">
        <f t="shared" si="35"/>
        <v>0</v>
      </c>
      <c r="BQ39" s="39">
        <f t="shared" si="35"/>
        <v>0</v>
      </c>
      <c r="BR39" s="39">
        <f t="shared" si="35"/>
        <v>0</v>
      </c>
      <c r="BS39" s="39">
        <f t="shared" si="35"/>
        <v>0</v>
      </c>
      <c r="BT39" s="39">
        <f t="shared" si="35"/>
        <v>0</v>
      </c>
      <c r="BU39" s="39">
        <f t="shared" si="35"/>
        <v>0</v>
      </c>
      <c r="BV39" s="39">
        <f t="shared" si="35"/>
        <v>0</v>
      </c>
      <c r="BW39" s="39">
        <f t="shared" si="35"/>
        <v>0</v>
      </c>
      <c r="BX39" s="39">
        <f t="shared" si="35"/>
        <v>0</v>
      </c>
      <c r="BY39" s="39">
        <f t="shared" si="35"/>
        <v>0</v>
      </c>
      <c r="BZ39" s="39">
        <f t="shared" si="35"/>
        <v>0</v>
      </c>
      <c r="CA39" s="39">
        <f t="shared" si="35"/>
        <v>0</v>
      </c>
      <c r="CB39" s="39">
        <f t="shared" si="35"/>
        <v>0</v>
      </c>
      <c r="CC39" s="39">
        <f t="shared" si="35"/>
        <v>0</v>
      </c>
      <c r="CD39" s="39">
        <f t="shared" si="35"/>
        <v>0</v>
      </c>
      <c r="CE39" s="39">
        <f t="shared" si="35"/>
        <v>0</v>
      </c>
      <c r="CF39" s="39">
        <f t="shared" si="35"/>
        <v>0</v>
      </c>
      <c r="CG39" s="39">
        <f t="shared" si="35"/>
        <v>0</v>
      </c>
      <c r="CH39" s="39">
        <f t="shared" si="35"/>
        <v>0</v>
      </c>
      <c r="CI39" s="39">
        <f t="shared" si="35"/>
        <v>0</v>
      </c>
      <c r="CJ39" s="39">
        <f t="shared" si="35"/>
        <v>0</v>
      </c>
      <c r="CK39" s="39">
        <f t="shared" si="35"/>
        <v>0</v>
      </c>
      <c r="CL39" s="39">
        <f t="shared" si="35"/>
        <v>0</v>
      </c>
      <c r="CM39" s="39">
        <f t="shared" si="35"/>
        <v>0</v>
      </c>
      <c r="CN39" s="39">
        <f t="shared" si="35"/>
        <v>0</v>
      </c>
      <c r="CO39" s="39">
        <f t="shared" si="35"/>
        <v>0</v>
      </c>
      <c r="CP39" s="39">
        <f t="shared" si="35"/>
        <v>0</v>
      </c>
      <c r="CQ39" s="39">
        <f t="shared" si="35"/>
        <v>0</v>
      </c>
      <c r="CR39" s="39">
        <f t="shared" si="35"/>
        <v>0</v>
      </c>
      <c r="CS39" s="39">
        <f t="shared" si="35"/>
        <v>0</v>
      </c>
      <c r="CT39" s="39">
        <f t="shared" si="35"/>
        <v>0</v>
      </c>
      <c r="CU39" s="39">
        <f t="shared" si="35"/>
        <v>0</v>
      </c>
      <c r="CV39" s="39">
        <f t="shared" si="35"/>
        <v>0</v>
      </c>
      <c r="CW39" s="39">
        <f t="shared" si="35"/>
        <v>0</v>
      </c>
      <c r="CX39" s="39">
        <f t="shared" si="35"/>
        <v>0</v>
      </c>
      <c r="CY39" s="39">
        <f t="shared" si="35"/>
        <v>0</v>
      </c>
      <c r="CZ39" s="39">
        <f t="shared" si="35"/>
        <v>0</v>
      </c>
      <c r="DA39" s="39">
        <f t="shared" si="35"/>
        <v>0</v>
      </c>
      <c r="DB39" s="39">
        <f t="shared" si="35"/>
        <v>0</v>
      </c>
      <c r="DC39" s="39">
        <f t="shared" si="35"/>
        <v>0</v>
      </c>
      <c r="DD39" s="39">
        <f t="shared" si="35"/>
        <v>0</v>
      </c>
      <c r="DE39" s="39">
        <f t="shared" si="35"/>
        <v>0</v>
      </c>
      <c r="DF39" s="39">
        <f t="shared" si="35"/>
        <v>0</v>
      </c>
      <c r="DG39" s="39">
        <f t="shared" si="35"/>
        <v>0</v>
      </c>
      <c r="DH39" s="39">
        <f t="shared" si="35"/>
        <v>0</v>
      </c>
      <c r="DI39" s="39">
        <f t="shared" si="35"/>
        <v>0</v>
      </c>
      <c r="DJ39" s="39">
        <f t="shared" si="35"/>
        <v>0</v>
      </c>
      <c r="DK39" s="39">
        <f t="shared" si="35"/>
        <v>0</v>
      </c>
      <c r="DL39" s="39">
        <f t="shared" si="35"/>
        <v>0</v>
      </c>
      <c r="DM39" s="39">
        <f t="shared" si="35"/>
        <v>0</v>
      </c>
      <c r="DN39" s="39">
        <f t="shared" si="35"/>
        <v>0</v>
      </c>
      <c r="DO39" s="39">
        <f t="shared" si="35"/>
        <v>0</v>
      </c>
      <c r="DP39" s="39">
        <f t="shared" si="35"/>
        <v>0</v>
      </c>
      <c r="DQ39" s="39">
        <f t="shared" si="35"/>
        <v>0</v>
      </c>
      <c r="DR39" s="39">
        <f t="shared" si="35"/>
        <v>0</v>
      </c>
      <c r="DS39" s="39">
        <f t="shared" si="35"/>
        <v>0</v>
      </c>
      <c r="DT39" s="39">
        <f t="shared" si="35"/>
        <v>0</v>
      </c>
      <c r="DU39" s="39">
        <f t="shared" si="35"/>
        <v>0</v>
      </c>
      <c r="DV39" s="39">
        <f t="shared" si="35"/>
        <v>0</v>
      </c>
      <c r="DW39" s="39">
        <f t="shared" si="35"/>
        <v>0</v>
      </c>
      <c r="DX39" s="39">
        <f t="shared" si="35"/>
        <v>0</v>
      </c>
      <c r="DY39" s="39">
        <f t="shared" si="35"/>
        <v>0</v>
      </c>
      <c r="DZ39" s="39">
        <f aca="true" t="shared" si="36" ref="DZ39:GK39">DZ41+DZ49+DZ50</f>
        <v>0</v>
      </c>
      <c r="EA39" s="39">
        <f t="shared" si="36"/>
        <v>0</v>
      </c>
      <c r="EB39" s="39">
        <f t="shared" si="36"/>
        <v>0</v>
      </c>
      <c r="EC39" s="39">
        <f t="shared" si="36"/>
        <v>0</v>
      </c>
      <c r="ED39" s="39">
        <f t="shared" si="36"/>
        <v>0</v>
      </c>
      <c r="EE39" s="39">
        <f t="shared" si="36"/>
        <v>0</v>
      </c>
      <c r="EF39" s="39">
        <f t="shared" si="36"/>
        <v>0</v>
      </c>
      <c r="EG39" s="39">
        <f t="shared" si="36"/>
        <v>0</v>
      </c>
      <c r="EH39" s="39">
        <f t="shared" si="36"/>
        <v>0</v>
      </c>
      <c r="EI39" s="39">
        <f t="shared" si="36"/>
        <v>0</v>
      </c>
      <c r="EJ39" s="39">
        <f t="shared" si="36"/>
        <v>0</v>
      </c>
      <c r="EK39" s="39">
        <f t="shared" si="36"/>
        <v>0</v>
      </c>
      <c r="EL39" s="39">
        <f t="shared" si="36"/>
        <v>0</v>
      </c>
      <c r="EM39" s="39">
        <f t="shared" si="36"/>
        <v>0</v>
      </c>
      <c r="EN39" s="39">
        <f t="shared" si="36"/>
        <v>0</v>
      </c>
      <c r="EO39" s="39">
        <f t="shared" si="36"/>
        <v>0</v>
      </c>
      <c r="EP39" s="39">
        <f t="shared" si="36"/>
        <v>0</v>
      </c>
      <c r="EQ39" s="39">
        <f t="shared" si="36"/>
        <v>0</v>
      </c>
      <c r="ER39" s="39">
        <f t="shared" si="36"/>
        <v>0</v>
      </c>
      <c r="ES39" s="39">
        <f t="shared" si="36"/>
        <v>0</v>
      </c>
      <c r="ET39" s="39">
        <f t="shared" si="36"/>
        <v>0</v>
      </c>
      <c r="EU39" s="39">
        <f t="shared" si="36"/>
        <v>0</v>
      </c>
      <c r="EV39" s="39">
        <f t="shared" si="36"/>
        <v>0</v>
      </c>
      <c r="EW39" s="39">
        <f t="shared" si="36"/>
        <v>0</v>
      </c>
      <c r="EX39" s="39">
        <f t="shared" si="36"/>
        <v>0</v>
      </c>
      <c r="EY39" s="39">
        <f t="shared" si="36"/>
        <v>0</v>
      </c>
      <c r="EZ39" s="39">
        <f t="shared" si="36"/>
        <v>0</v>
      </c>
      <c r="FA39" s="39">
        <f t="shared" si="36"/>
        <v>0</v>
      </c>
      <c r="FB39" s="39">
        <f t="shared" si="36"/>
        <v>0</v>
      </c>
      <c r="FC39" s="39">
        <f t="shared" si="36"/>
        <v>0</v>
      </c>
      <c r="FD39" s="39">
        <f t="shared" si="36"/>
        <v>0</v>
      </c>
      <c r="FE39" s="39">
        <f t="shared" si="36"/>
        <v>0</v>
      </c>
      <c r="FF39" s="39">
        <f t="shared" si="36"/>
        <v>0</v>
      </c>
      <c r="FG39" s="39">
        <f t="shared" si="36"/>
        <v>0</v>
      </c>
      <c r="FH39" s="39">
        <f t="shared" si="36"/>
        <v>0</v>
      </c>
      <c r="FI39" s="39">
        <f t="shared" si="36"/>
        <v>0</v>
      </c>
      <c r="FJ39" s="39">
        <f t="shared" si="36"/>
        <v>0</v>
      </c>
      <c r="FK39" s="39">
        <f t="shared" si="36"/>
        <v>0</v>
      </c>
      <c r="FL39" s="39">
        <f t="shared" si="36"/>
        <v>0</v>
      </c>
      <c r="FM39" s="39">
        <f t="shared" si="36"/>
        <v>0</v>
      </c>
      <c r="FN39" s="39">
        <f t="shared" si="36"/>
        <v>0</v>
      </c>
      <c r="FO39" s="39">
        <f t="shared" si="36"/>
        <v>0</v>
      </c>
      <c r="FP39" s="39">
        <f t="shared" si="36"/>
        <v>0</v>
      </c>
      <c r="FQ39" s="39">
        <f t="shared" si="36"/>
        <v>0</v>
      </c>
      <c r="FR39" s="39">
        <f t="shared" si="36"/>
        <v>0</v>
      </c>
      <c r="FS39" s="39">
        <f t="shared" si="36"/>
        <v>0</v>
      </c>
      <c r="FT39" s="39">
        <f t="shared" si="36"/>
        <v>0</v>
      </c>
      <c r="FU39" s="39">
        <f t="shared" si="36"/>
        <v>0</v>
      </c>
      <c r="FV39" s="39">
        <f t="shared" si="36"/>
        <v>0</v>
      </c>
      <c r="FW39" s="39">
        <f t="shared" si="36"/>
        <v>0</v>
      </c>
      <c r="FX39" s="39">
        <f t="shared" si="36"/>
        <v>0</v>
      </c>
      <c r="FY39" s="39">
        <f t="shared" si="36"/>
        <v>0</v>
      </c>
      <c r="FZ39" s="39">
        <f t="shared" si="36"/>
        <v>0</v>
      </c>
      <c r="GA39" s="39">
        <f t="shared" si="36"/>
        <v>0</v>
      </c>
      <c r="GB39" s="39">
        <f t="shared" si="36"/>
        <v>0</v>
      </c>
      <c r="GC39" s="39">
        <f t="shared" si="36"/>
        <v>0</v>
      </c>
      <c r="GD39" s="39">
        <f t="shared" si="36"/>
        <v>0</v>
      </c>
      <c r="GE39" s="39">
        <f t="shared" si="36"/>
        <v>0</v>
      </c>
      <c r="GF39" s="39">
        <f t="shared" si="36"/>
        <v>0</v>
      </c>
      <c r="GG39" s="39">
        <f t="shared" si="36"/>
        <v>0</v>
      </c>
      <c r="GH39" s="39">
        <f t="shared" si="36"/>
        <v>0</v>
      </c>
      <c r="GI39" s="39">
        <f t="shared" si="36"/>
        <v>0</v>
      </c>
      <c r="GJ39" s="39">
        <f t="shared" si="36"/>
        <v>0</v>
      </c>
      <c r="GK39" s="39">
        <f t="shared" si="36"/>
        <v>0</v>
      </c>
      <c r="GL39" s="39">
        <f aca="true" t="shared" si="37" ref="GL39:IA39">GL41+GL49+GL50</f>
        <v>0</v>
      </c>
      <c r="GM39" s="39">
        <f t="shared" si="37"/>
        <v>0</v>
      </c>
      <c r="GN39" s="39">
        <f t="shared" si="37"/>
        <v>0</v>
      </c>
      <c r="GO39" s="39">
        <f t="shared" si="37"/>
        <v>0</v>
      </c>
      <c r="GP39" s="39">
        <f t="shared" si="37"/>
        <v>0</v>
      </c>
      <c r="GQ39" s="39">
        <f t="shared" si="37"/>
        <v>0</v>
      </c>
      <c r="GR39" s="39">
        <f t="shared" si="37"/>
        <v>0</v>
      </c>
      <c r="GS39" s="39">
        <f t="shared" si="37"/>
        <v>0</v>
      </c>
      <c r="GT39" s="39">
        <f t="shared" si="37"/>
        <v>0</v>
      </c>
      <c r="GU39" s="39">
        <f t="shared" si="37"/>
        <v>0</v>
      </c>
      <c r="GV39" s="39">
        <f t="shared" si="37"/>
        <v>0</v>
      </c>
      <c r="GW39" s="39">
        <f t="shared" si="37"/>
        <v>0</v>
      </c>
      <c r="GX39" s="39">
        <f t="shared" si="37"/>
        <v>0</v>
      </c>
      <c r="GY39" s="39">
        <f t="shared" si="37"/>
        <v>0</v>
      </c>
      <c r="GZ39" s="39">
        <f t="shared" si="37"/>
        <v>0</v>
      </c>
      <c r="HA39" s="39">
        <f t="shared" si="37"/>
        <v>0</v>
      </c>
      <c r="HB39" s="39">
        <f t="shared" si="37"/>
        <v>0</v>
      </c>
      <c r="HC39" s="39">
        <f t="shared" si="37"/>
        <v>0</v>
      </c>
      <c r="HD39" s="39">
        <f t="shared" si="37"/>
        <v>0</v>
      </c>
      <c r="HE39" s="39">
        <f t="shared" si="37"/>
        <v>0</v>
      </c>
      <c r="HF39" s="39">
        <f t="shared" si="37"/>
        <v>0</v>
      </c>
      <c r="HG39" s="39">
        <f t="shared" si="37"/>
        <v>0</v>
      </c>
      <c r="HH39" s="39">
        <f t="shared" si="37"/>
        <v>0</v>
      </c>
      <c r="HI39" s="39">
        <f t="shared" si="37"/>
        <v>0</v>
      </c>
      <c r="HJ39" s="39">
        <f t="shared" si="37"/>
        <v>0</v>
      </c>
      <c r="HK39" s="39">
        <f t="shared" si="37"/>
        <v>0</v>
      </c>
      <c r="HL39" s="39">
        <f t="shared" si="37"/>
        <v>0</v>
      </c>
      <c r="HM39" s="39">
        <f t="shared" si="37"/>
        <v>0</v>
      </c>
      <c r="HN39" s="39">
        <f t="shared" si="37"/>
        <v>0</v>
      </c>
      <c r="HO39" s="39">
        <f t="shared" si="37"/>
        <v>0</v>
      </c>
      <c r="HP39" s="39">
        <f t="shared" si="37"/>
        <v>0</v>
      </c>
      <c r="HQ39" s="39">
        <f t="shared" si="37"/>
        <v>0</v>
      </c>
      <c r="HR39" s="39">
        <f t="shared" si="37"/>
        <v>0</v>
      </c>
      <c r="HS39" s="39">
        <f t="shared" si="37"/>
        <v>0</v>
      </c>
      <c r="HT39" s="39">
        <f t="shared" si="37"/>
        <v>0</v>
      </c>
      <c r="HU39" s="39">
        <f t="shared" si="37"/>
        <v>0</v>
      </c>
      <c r="HV39" s="39">
        <f t="shared" si="37"/>
        <v>0</v>
      </c>
      <c r="HW39" s="39">
        <f t="shared" si="37"/>
        <v>0</v>
      </c>
      <c r="HX39" s="39">
        <f t="shared" si="37"/>
        <v>0</v>
      </c>
      <c r="HY39" s="39">
        <f t="shared" si="37"/>
        <v>0</v>
      </c>
      <c r="HZ39" s="39">
        <f t="shared" si="37"/>
        <v>0</v>
      </c>
      <c r="IA39" s="39">
        <f t="shared" si="37"/>
        <v>0</v>
      </c>
    </row>
    <row r="40" spans="1:235" s="67" customFormat="1" ht="36.75" customHeight="1" hidden="1">
      <c r="A40" s="68" t="s">
        <v>224</v>
      </c>
      <c r="B40" s="71" t="s">
        <v>225</v>
      </c>
      <c r="C40" s="10"/>
      <c r="D40" s="10"/>
      <c r="E40" s="137"/>
      <c r="F40" s="157"/>
      <c r="G40" s="176"/>
      <c r="H40" s="215"/>
      <c r="I40" s="216"/>
      <c r="J40" s="215"/>
      <c r="K40" s="42"/>
      <c r="L40" s="42"/>
      <c r="M40" s="216"/>
      <c r="N40" s="193"/>
      <c r="O40" s="252"/>
      <c r="P40" s="215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216"/>
      <c r="AJ40" s="42"/>
      <c r="AK40" s="193"/>
      <c r="AL40" s="42"/>
      <c r="AM40" s="42"/>
      <c r="AN40" s="42"/>
      <c r="AO40" s="42"/>
      <c r="AP40" s="118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</row>
    <row r="41" spans="1:235" s="67" customFormat="1" ht="181.5" customHeight="1">
      <c r="A41" s="68" t="s">
        <v>205</v>
      </c>
      <c r="B41" s="70" t="s">
        <v>382</v>
      </c>
      <c r="C41" s="10">
        <f aca="true" t="shared" si="38" ref="C41:BM41">C42+C47</f>
        <v>574839.1</v>
      </c>
      <c r="D41" s="10">
        <f t="shared" si="38"/>
        <v>574839.1</v>
      </c>
      <c r="E41" s="137">
        <f t="shared" si="38"/>
        <v>0</v>
      </c>
      <c r="F41" s="158">
        <f t="shared" si="38"/>
        <v>0</v>
      </c>
      <c r="G41" s="173">
        <f t="shared" si="38"/>
        <v>0</v>
      </c>
      <c r="H41" s="209">
        <f t="shared" si="38"/>
        <v>0</v>
      </c>
      <c r="I41" s="210">
        <f>I42+I47</f>
        <v>0</v>
      </c>
      <c r="J41" s="209">
        <f t="shared" si="38"/>
        <v>0</v>
      </c>
      <c r="K41" s="20">
        <f>K42+K47</f>
        <v>0</v>
      </c>
      <c r="L41" s="20">
        <f>L42+L47</f>
        <v>0</v>
      </c>
      <c r="M41" s="210">
        <f>M42+M47</f>
        <v>0</v>
      </c>
      <c r="N41" s="190">
        <f t="shared" si="38"/>
        <v>0</v>
      </c>
      <c r="O41" s="139">
        <f>O42+O47</f>
        <v>0</v>
      </c>
      <c r="P41" s="209">
        <f t="shared" si="38"/>
        <v>0</v>
      </c>
      <c r="Q41" s="20">
        <f t="shared" si="38"/>
        <v>0</v>
      </c>
      <c r="R41" s="20">
        <f t="shared" si="38"/>
        <v>0</v>
      </c>
      <c r="S41" s="20">
        <f t="shared" si="38"/>
        <v>0</v>
      </c>
      <c r="T41" s="20">
        <f t="shared" si="38"/>
        <v>0</v>
      </c>
      <c r="U41" s="20">
        <f t="shared" si="38"/>
        <v>0</v>
      </c>
      <c r="V41" s="20">
        <f t="shared" si="38"/>
        <v>0</v>
      </c>
      <c r="W41" s="20">
        <f t="shared" si="38"/>
        <v>0</v>
      </c>
      <c r="X41" s="20">
        <f t="shared" si="38"/>
        <v>0</v>
      </c>
      <c r="Y41" s="20">
        <f t="shared" si="38"/>
        <v>0</v>
      </c>
      <c r="Z41" s="20">
        <f t="shared" si="38"/>
        <v>0</v>
      </c>
      <c r="AA41" s="20">
        <f t="shared" si="38"/>
        <v>0</v>
      </c>
      <c r="AB41" s="20">
        <f t="shared" si="38"/>
        <v>0</v>
      </c>
      <c r="AC41" s="20">
        <f t="shared" si="38"/>
        <v>0</v>
      </c>
      <c r="AD41" s="20">
        <f t="shared" si="38"/>
        <v>0</v>
      </c>
      <c r="AE41" s="20">
        <f>AE42+AE47</f>
        <v>0</v>
      </c>
      <c r="AF41" s="20">
        <f t="shared" si="38"/>
        <v>0</v>
      </c>
      <c r="AG41" s="20">
        <f>AG42+AG47</f>
        <v>0</v>
      </c>
      <c r="AH41" s="20">
        <f>AH42+AH47</f>
        <v>0</v>
      </c>
      <c r="AI41" s="210">
        <f t="shared" si="38"/>
        <v>0</v>
      </c>
      <c r="AJ41" s="20">
        <f>AJ42+AJ47</f>
        <v>0</v>
      </c>
      <c r="AK41" s="190">
        <f t="shared" si="38"/>
        <v>0</v>
      </c>
      <c r="AL41" s="20">
        <f t="shared" si="38"/>
        <v>0</v>
      </c>
      <c r="AM41" s="20">
        <f t="shared" si="38"/>
        <v>0</v>
      </c>
      <c r="AN41" s="20">
        <f t="shared" si="38"/>
        <v>0</v>
      </c>
      <c r="AO41" s="20">
        <f t="shared" si="38"/>
        <v>0</v>
      </c>
      <c r="AP41" s="69">
        <f t="shared" si="38"/>
        <v>0</v>
      </c>
      <c r="AQ41" s="20">
        <f t="shared" si="38"/>
        <v>0</v>
      </c>
      <c r="AR41" s="20">
        <f t="shared" si="38"/>
        <v>0</v>
      </c>
      <c r="AS41" s="20">
        <f t="shared" si="38"/>
        <v>0</v>
      </c>
      <c r="AT41" s="20">
        <f t="shared" si="38"/>
        <v>0</v>
      </c>
      <c r="AU41" s="20">
        <f t="shared" si="38"/>
        <v>0</v>
      </c>
      <c r="AV41" s="20">
        <f t="shared" si="38"/>
        <v>0</v>
      </c>
      <c r="AW41" s="20">
        <f t="shared" si="38"/>
        <v>0</v>
      </c>
      <c r="AX41" s="20">
        <f t="shared" si="38"/>
        <v>0</v>
      </c>
      <c r="AY41" s="20">
        <f t="shared" si="38"/>
        <v>0</v>
      </c>
      <c r="AZ41" s="20">
        <f t="shared" si="38"/>
        <v>0</v>
      </c>
      <c r="BA41" s="20">
        <f t="shared" si="38"/>
        <v>0</v>
      </c>
      <c r="BB41" s="20">
        <f t="shared" si="38"/>
        <v>0</v>
      </c>
      <c r="BC41" s="20">
        <f t="shared" si="38"/>
        <v>0</v>
      </c>
      <c r="BD41" s="20">
        <f t="shared" si="38"/>
        <v>0</v>
      </c>
      <c r="BE41" s="20">
        <f t="shared" si="38"/>
        <v>0</v>
      </c>
      <c r="BF41" s="20">
        <f t="shared" si="38"/>
        <v>0</v>
      </c>
      <c r="BG41" s="20">
        <f t="shared" si="38"/>
        <v>0</v>
      </c>
      <c r="BH41" s="20">
        <f t="shared" si="38"/>
        <v>0</v>
      </c>
      <c r="BI41" s="20">
        <f t="shared" si="38"/>
        <v>0</v>
      </c>
      <c r="BJ41" s="20">
        <f t="shared" si="38"/>
        <v>0</v>
      </c>
      <c r="BK41" s="20">
        <f t="shared" si="38"/>
        <v>0</v>
      </c>
      <c r="BL41" s="20">
        <f t="shared" si="38"/>
        <v>0</v>
      </c>
      <c r="BM41" s="20">
        <f t="shared" si="38"/>
        <v>0</v>
      </c>
      <c r="BN41" s="20">
        <f aca="true" t="shared" si="39" ref="BN41:DY41">BN42+BN47</f>
        <v>0</v>
      </c>
      <c r="BO41" s="20">
        <f t="shared" si="39"/>
        <v>0</v>
      </c>
      <c r="BP41" s="20">
        <f t="shared" si="39"/>
        <v>0</v>
      </c>
      <c r="BQ41" s="20">
        <f t="shared" si="39"/>
        <v>0</v>
      </c>
      <c r="BR41" s="20">
        <f t="shared" si="39"/>
        <v>0</v>
      </c>
      <c r="BS41" s="20">
        <f t="shared" si="39"/>
        <v>0</v>
      </c>
      <c r="BT41" s="20">
        <f t="shared" si="39"/>
        <v>0</v>
      </c>
      <c r="BU41" s="20">
        <f t="shared" si="39"/>
        <v>0</v>
      </c>
      <c r="BV41" s="20">
        <f t="shared" si="39"/>
        <v>0</v>
      </c>
      <c r="BW41" s="20">
        <f t="shared" si="39"/>
        <v>0</v>
      </c>
      <c r="BX41" s="20">
        <f t="shared" si="39"/>
        <v>0</v>
      </c>
      <c r="BY41" s="20">
        <f t="shared" si="39"/>
        <v>0</v>
      </c>
      <c r="BZ41" s="20">
        <f t="shared" si="39"/>
        <v>0</v>
      </c>
      <c r="CA41" s="20">
        <f t="shared" si="39"/>
        <v>0</v>
      </c>
      <c r="CB41" s="20">
        <f t="shared" si="39"/>
        <v>0</v>
      </c>
      <c r="CC41" s="20">
        <f t="shared" si="39"/>
        <v>0</v>
      </c>
      <c r="CD41" s="20">
        <f t="shared" si="39"/>
        <v>0</v>
      </c>
      <c r="CE41" s="20">
        <f t="shared" si="39"/>
        <v>0</v>
      </c>
      <c r="CF41" s="20">
        <f t="shared" si="39"/>
        <v>0</v>
      </c>
      <c r="CG41" s="20">
        <f t="shared" si="39"/>
        <v>0</v>
      </c>
      <c r="CH41" s="20">
        <f t="shared" si="39"/>
        <v>0</v>
      </c>
      <c r="CI41" s="20">
        <f t="shared" si="39"/>
        <v>0</v>
      </c>
      <c r="CJ41" s="20">
        <f t="shared" si="39"/>
        <v>0</v>
      </c>
      <c r="CK41" s="20">
        <f t="shared" si="39"/>
        <v>0</v>
      </c>
      <c r="CL41" s="20">
        <f t="shared" si="39"/>
        <v>0</v>
      </c>
      <c r="CM41" s="20">
        <f t="shared" si="39"/>
        <v>0</v>
      </c>
      <c r="CN41" s="20">
        <f t="shared" si="39"/>
        <v>0</v>
      </c>
      <c r="CO41" s="20">
        <f t="shared" si="39"/>
        <v>0</v>
      </c>
      <c r="CP41" s="20">
        <f t="shared" si="39"/>
        <v>0</v>
      </c>
      <c r="CQ41" s="20">
        <f t="shared" si="39"/>
        <v>0</v>
      </c>
      <c r="CR41" s="20">
        <f t="shared" si="39"/>
        <v>0</v>
      </c>
      <c r="CS41" s="20">
        <f t="shared" si="39"/>
        <v>0</v>
      </c>
      <c r="CT41" s="20">
        <f t="shared" si="39"/>
        <v>0</v>
      </c>
      <c r="CU41" s="20">
        <f t="shared" si="39"/>
        <v>0</v>
      </c>
      <c r="CV41" s="20">
        <f t="shared" si="39"/>
        <v>0</v>
      </c>
      <c r="CW41" s="20">
        <f t="shared" si="39"/>
        <v>0</v>
      </c>
      <c r="CX41" s="20">
        <f t="shared" si="39"/>
        <v>0</v>
      </c>
      <c r="CY41" s="20">
        <f t="shared" si="39"/>
        <v>0</v>
      </c>
      <c r="CZ41" s="20">
        <f t="shared" si="39"/>
        <v>0</v>
      </c>
      <c r="DA41" s="20">
        <f t="shared" si="39"/>
        <v>0</v>
      </c>
      <c r="DB41" s="20">
        <f t="shared" si="39"/>
        <v>0</v>
      </c>
      <c r="DC41" s="20">
        <f t="shared" si="39"/>
        <v>0</v>
      </c>
      <c r="DD41" s="20">
        <f t="shared" si="39"/>
        <v>0</v>
      </c>
      <c r="DE41" s="20">
        <f t="shared" si="39"/>
        <v>0</v>
      </c>
      <c r="DF41" s="20">
        <f t="shared" si="39"/>
        <v>0</v>
      </c>
      <c r="DG41" s="20">
        <f t="shared" si="39"/>
        <v>0</v>
      </c>
      <c r="DH41" s="20">
        <f t="shared" si="39"/>
        <v>0</v>
      </c>
      <c r="DI41" s="20">
        <f t="shared" si="39"/>
        <v>0</v>
      </c>
      <c r="DJ41" s="20">
        <f t="shared" si="39"/>
        <v>0</v>
      </c>
      <c r="DK41" s="20">
        <f t="shared" si="39"/>
        <v>0</v>
      </c>
      <c r="DL41" s="20">
        <f t="shared" si="39"/>
        <v>0</v>
      </c>
      <c r="DM41" s="20">
        <f t="shared" si="39"/>
        <v>0</v>
      </c>
      <c r="DN41" s="20">
        <f t="shared" si="39"/>
        <v>0</v>
      </c>
      <c r="DO41" s="20">
        <f t="shared" si="39"/>
        <v>0</v>
      </c>
      <c r="DP41" s="20">
        <f t="shared" si="39"/>
        <v>0</v>
      </c>
      <c r="DQ41" s="20">
        <f t="shared" si="39"/>
        <v>0</v>
      </c>
      <c r="DR41" s="20">
        <f t="shared" si="39"/>
        <v>0</v>
      </c>
      <c r="DS41" s="20">
        <f t="shared" si="39"/>
        <v>0</v>
      </c>
      <c r="DT41" s="20">
        <f t="shared" si="39"/>
        <v>0</v>
      </c>
      <c r="DU41" s="20">
        <f t="shared" si="39"/>
        <v>0</v>
      </c>
      <c r="DV41" s="20">
        <f t="shared" si="39"/>
        <v>0</v>
      </c>
      <c r="DW41" s="20">
        <f t="shared" si="39"/>
        <v>0</v>
      </c>
      <c r="DX41" s="20">
        <f t="shared" si="39"/>
        <v>0</v>
      </c>
      <c r="DY41" s="20">
        <f t="shared" si="39"/>
        <v>0</v>
      </c>
      <c r="DZ41" s="20">
        <f aca="true" t="shared" si="40" ref="DZ41:GK41">DZ42+DZ47</f>
        <v>0</v>
      </c>
      <c r="EA41" s="20">
        <f t="shared" si="40"/>
        <v>0</v>
      </c>
      <c r="EB41" s="20">
        <f t="shared" si="40"/>
        <v>0</v>
      </c>
      <c r="EC41" s="20">
        <f t="shared" si="40"/>
        <v>0</v>
      </c>
      <c r="ED41" s="20">
        <f t="shared" si="40"/>
        <v>0</v>
      </c>
      <c r="EE41" s="20">
        <f t="shared" si="40"/>
        <v>0</v>
      </c>
      <c r="EF41" s="20">
        <f t="shared" si="40"/>
        <v>0</v>
      </c>
      <c r="EG41" s="20">
        <f t="shared" si="40"/>
        <v>0</v>
      </c>
      <c r="EH41" s="20">
        <f t="shared" si="40"/>
        <v>0</v>
      </c>
      <c r="EI41" s="20">
        <f t="shared" si="40"/>
        <v>0</v>
      </c>
      <c r="EJ41" s="20">
        <f t="shared" si="40"/>
        <v>0</v>
      </c>
      <c r="EK41" s="20">
        <f t="shared" si="40"/>
        <v>0</v>
      </c>
      <c r="EL41" s="20">
        <f t="shared" si="40"/>
        <v>0</v>
      </c>
      <c r="EM41" s="20">
        <f t="shared" si="40"/>
        <v>0</v>
      </c>
      <c r="EN41" s="20">
        <f t="shared" si="40"/>
        <v>0</v>
      </c>
      <c r="EO41" s="20">
        <f t="shared" si="40"/>
        <v>0</v>
      </c>
      <c r="EP41" s="20">
        <f t="shared" si="40"/>
        <v>0</v>
      </c>
      <c r="EQ41" s="20">
        <f t="shared" si="40"/>
        <v>0</v>
      </c>
      <c r="ER41" s="20">
        <f t="shared" si="40"/>
        <v>0</v>
      </c>
      <c r="ES41" s="20">
        <f t="shared" si="40"/>
        <v>0</v>
      </c>
      <c r="ET41" s="20">
        <f t="shared" si="40"/>
        <v>0</v>
      </c>
      <c r="EU41" s="20">
        <f t="shared" si="40"/>
        <v>0</v>
      </c>
      <c r="EV41" s="20">
        <f t="shared" si="40"/>
        <v>0</v>
      </c>
      <c r="EW41" s="20">
        <f t="shared" si="40"/>
        <v>0</v>
      </c>
      <c r="EX41" s="20">
        <f t="shared" si="40"/>
        <v>0</v>
      </c>
      <c r="EY41" s="20">
        <f t="shared" si="40"/>
        <v>0</v>
      </c>
      <c r="EZ41" s="20">
        <f t="shared" si="40"/>
        <v>0</v>
      </c>
      <c r="FA41" s="20">
        <f t="shared" si="40"/>
        <v>0</v>
      </c>
      <c r="FB41" s="20">
        <f t="shared" si="40"/>
        <v>0</v>
      </c>
      <c r="FC41" s="20">
        <f t="shared" si="40"/>
        <v>0</v>
      </c>
      <c r="FD41" s="20">
        <f t="shared" si="40"/>
        <v>0</v>
      </c>
      <c r="FE41" s="20">
        <f t="shared" si="40"/>
        <v>0</v>
      </c>
      <c r="FF41" s="20">
        <f t="shared" si="40"/>
        <v>0</v>
      </c>
      <c r="FG41" s="20">
        <f t="shared" si="40"/>
        <v>0</v>
      </c>
      <c r="FH41" s="20">
        <f t="shared" si="40"/>
        <v>0</v>
      </c>
      <c r="FI41" s="20">
        <f t="shared" si="40"/>
        <v>0</v>
      </c>
      <c r="FJ41" s="20">
        <f t="shared" si="40"/>
        <v>0</v>
      </c>
      <c r="FK41" s="20">
        <f t="shared" si="40"/>
        <v>0</v>
      </c>
      <c r="FL41" s="20">
        <f t="shared" si="40"/>
        <v>0</v>
      </c>
      <c r="FM41" s="20">
        <f t="shared" si="40"/>
        <v>0</v>
      </c>
      <c r="FN41" s="20">
        <f t="shared" si="40"/>
        <v>0</v>
      </c>
      <c r="FO41" s="20">
        <f t="shared" si="40"/>
        <v>0</v>
      </c>
      <c r="FP41" s="20">
        <f t="shared" si="40"/>
        <v>0</v>
      </c>
      <c r="FQ41" s="20">
        <f t="shared" si="40"/>
        <v>0</v>
      </c>
      <c r="FR41" s="20">
        <f t="shared" si="40"/>
        <v>0</v>
      </c>
      <c r="FS41" s="20">
        <f t="shared" si="40"/>
        <v>0</v>
      </c>
      <c r="FT41" s="20">
        <f t="shared" si="40"/>
        <v>0</v>
      </c>
      <c r="FU41" s="20">
        <f t="shared" si="40"/>
        <v>0</v>
      </c>
      <c r="FV41" s="20">
        <f t="shared" si="40"/>
        <v>0</v>
      </c>
      <c r="FW41" s="20">
        <f t="shared" si="40"/>
        <v>0</v>
      </c>
      <c r="FX41" s="20">
        <f t="shared" si="40"/>
        <v>0</v>
      </c>
      <c r="FY41" s="20">
        <f t="shared" si="40"/>
        <v>0</v>
      </c>
      <c r="FZ41" s="20">
        <f t="shared" si="40"/>
        <v>0</v>
      </c>
      <c r="GA41" s="20">
        <f t="shared" si="40"/>
        <v>0</v>
      </c>
      <c r="GB41" s="20">
        <f t="shared" si="40"/>
        <v>0</v>
      </c>
      <c r="GC41" s="20">
        <f t="shared" si="40"/>
        <v>0</v>
      </c>
      <c r="GD41" s="20">
        <f t="shared" si="40"/>
        <v>0</v>
      </c>
      <c r="GE41" s="20">
        <f t="shared" si="40"/>
        <v>0</v>
      </c>
      <c r="GF41" s="20">
        <f t="shared" si="40"/>
        <v>0</v>
      </c>
      <c r="GG41" s="20">
        <f t="shared" si="40"/>
        <v>0</v>
      </c>
      <c r="GH41" s="20">
        <f t="shared" si="40"/>
        <v>0</v>
      </c>
      <c r="GI41" s="20">
        <f t="shared" si="40"/>
        <v>0</v>
      </c>
      <c r="GJ41" s="20">
        <f t="shared" si="40"/>
        <v>0</v>
      </c>
      <c r="GK41" s="20">
        <f t="shared" si="40"/>
        <v>0</v>
      </c>
      <c r="GL41" s="20">
        <f aca="true" t="shared" si="41" ref="GL41:IA41">GL42+GL47</f>
        <v>0</v>
      </c>
      <c r="GM41" s="20">
        <f t="shared" si="41"/>
        <v>0</v>
      </c>
      <c r="GN41" s="20">
        <f t="shared" si="41"/>
        <v>0</v>
      </c>
      <c r="GO41" s="20">
        <f t="shared" si="41"/>
        <v>0</v>
      </c>
      <c r="GP41" s="20">
        <f t="shared" si="41"/>
        <v>0</v>
      </c>
      <c r="GQ41" s="20">
        <f t="shared" si="41"/>
        <v>0</v>
      </c>
      <c r="GR41" s="20">
        <f t="shared" si="41"/>
        <v>0</v>
      </c>
      <c r="GS41" s="20">
        <f t="shared" si="41"/>
        <v>0</v>
      </c>
      <c r="GT41" s="20">
        <f t="shared" si="41"/>
        <v>0</v>
      </c>
      <c r="GU41" s="20">
        <f t="shared" si="41"/>
        <v>0</v>
      </c>
      <c r="GV41" s="20">
        <f t="shared" si="41"/>
        <v>0</v>
      </c>
      <c r="GW41" s="20">
        <f t="shared" si="41"/>
        <v>0</v>
      </c>
      <c r="GX41" s="20">
        <f t="shared" si="41"/>
        <v>0</v>
      </c>
      <c r="GY41" s="20">
        <f t="shared" si="41"/>
        <v>0</v>
      </c>
      <c r="GZ41" s="20">
        <f t="shared" si="41"/>
        <v>0</v>
      </c>
      <c r="HA41" s="20">
        <f t="shared" si="41"/>
        <v>0</v>
      </c>
      <c r="HB41" s="20">
        <f t="shared" si="41"/>
        <v>0</v>
      </c>
      <c r="HC41" s="20">
        <f t="shared" si="41"/>
        <v>0</v>
      </c>
      <c r="HD41" s="20">
        <f t="shared" si="41"/>
        <v>0</v>
      </c>
      <c r="HE41" s="20">
        <f t="shared" si="41"/>
        <v>0</v>
      </c>
      <c r="HF41" s="20">
        <f t="shared" si="41"/>
        <v>0</v>
      </c>
      <c r="HG41" s="20">
        <f t="shared" si="41"/>
        <v>0</v>
      </c>
      <c r="HH41" s="20">
        <f t="shared" si="41"/>
        <v>0</v>
      </c>
      <c r="HI41" s="20">
        <f t="shared" si="41"/>
        <v>0</v>
      </c>
      <c r="HJ41" s="20">
        <f t="shared" si="41"/>
        <v>0</v>
      </c>
      <c r="HK41" s="20">
        <f t="shared" si="41"/>
        <v>0</v>
      </c>
      <c r="HL41" s="20">
        <f t="shared" si="41"/>
        <v>0</v>
      </c>
      <c r="HM41" s="20">
        <f t="shared" si="41"/>
        <v>0</v>
      </c>
      <c r="HN41" s="20">
        <f t="shared" si="41"/>
        <v>0</v>
      </c>
      <c r="HO41" s="20">
        <f t="shared" si="41"/>
        <v>0</v>
      </c>
      <c r="HP41" s="20">
        <f t="shared" si="41"/>
        <v>0</v>
      </c>
      <c r="HQ41" s="20">
        <f t="shared" si="41"/>
        <v>0</v>
      </c>
      <c r="HR41" s="20">
        <f t="shared" si="41"/>
        <v>0</v>
      </c>
      <c r="HS41" s="20">
        <f t="shared" si="41"/>
        <v>0</v>
      </c>
      <c r="HT41" s="20">
        <f t="shared" si="41"/>
        <v>0</v>
      </c>
      <c r="HU41" s="20">
        <f t="shared" si="41"/>
        <v>0</v>
      </c>
      <c r="HV41" s="20">
        <f t="shared" si="41"/>
        <v>0</v>
      </c>
      <c r="HW41" s="20">
        <f t="shared" si="41"/>
        <v>0</v>
      </c>
      <c r="HX41" s="20">
        <f t="shared" si="41"/>
        <v>0</v>
      </c>
      <c r="HY41" s="20">
        <f t="shared" si="41"/>
        <v>0</v>
      </c>
      <c r="HZ41" s="20">
        <f t="shared" si="41"/>
        <v>0</v>
      </c>
      <c r="IA41" s="20">
        <f t="shared" si="41"/>
        <v>0</v>
      </c>
    </row>
    <row r="42" spans="1:235" s="67" customFormat="1" ht="132.75" customHeight="1">
      <c r="A42" s="68" t="s">
        <v>193</v>
      </c>
      <c r="B42" s="76" t="s">
        <v>383</v>
      </c>
      <c r="C42" s="10">
        <v>540000</v>
      </c>
      <c r="D42" s="10">
        <f>C42+E42</f>
        <v>540000</v>
      </c>
      <c r="E42" s="137">
        <f>SUM(F42:BC42)</f>
        <v>0</v>
      </c>
      <c r="F42" s="154"/>
      <c r="G42" s="173"/>
      <c r="H42" s="209"/>
      <c r="I42" s="210"/>
      <c r="J42" s="209"/>
      <c r="K42" s="20"/>
      <c r="L42" s="20"/>
      <c r="M42" s="210"/>
      <c r="N42" s="190"/>
      <c r="O42" s="139"/>
      <c r="P42" s="209"/>
      <c r="Q42" s="20"/>
      <c r="R42" s="20"/>
      <c r="S42" s="20"/>
      <c r="T42" s="20">
        <f>T44+T45</f>
        <v>0</v>
      </c>
      <c r="U42" s="20"/>
      <c r="V42" s="20">
        <f>V43+V45</f>
        <v>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10"/>
      <c r="AJ42" s="20"/>
      <c r="AK42" s="190"/>
      <c r="AL42" s="20"/>
      <c r="AM42" s="20"/>
      <c r="AN42" s="20"/>
      <c r="AO42" s="20"/>
      <c r="AP42" s="69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</row>
    <row r="43" spans="1:235" s="67" customFormat="1" ht="124.5" customHeight="1" hidden="1">
      <c r="A43" s="68" t="s">
        <v>69</v>
      </c>
      <c r="B43" s="77" t="s">
        <v>9</v>
      </c>
      <c r="C43" s="10"/>
      <c r="D43" s="10"/>
      <c r="E43" s="137"/>
      <c r="F43" s="154"/>
      <c r="G43" s="173"/>
      <c r="H43" s="209"/>
      <c r="I43" s="210"/>
      <c r="J43" s="209"/>
      <c r="K43" s="20"/>
      <c r="L43" s="20"/>
      <c r="M43" s="210"/>
      <c r="N43" s="190"/>
      <c r="O43" s="139"/>
      <c r="P43" s="209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10"/>
      <c r="AJ43" s="20"/>
      <c r="AK43" s="190"/>
      <c r="AL43" s="20"/>
      <c r="AM43" s="20"/>
      <c r="AN43" s="20"/>
      <c r="AO43" s="20"/>
      <c r="AP43" s="69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</row>
    <row r="44" spans="1:235" s="67" customFormat="1" ht="90" customHeight="1" hidden="1">
      <c r="A44" s="68" t="s">
        <v>69</v>
      </c>
      <c r="B44" s="77" t="s">
        <v>212</v>
      </c>
      <c r="C44" s="10">
        <f>SUM(F44:IA44)</f>
        <v>0</v>
      </c>
      <c r="D44" s="10"/>
      <c r="E44" s="137"/>
      <c r="F44" s="154"/>
      <c r="G44" s="173"/>
      <c r="H44" s="209"/>
      <c r="I44" s="210"/>
      <c r="J44" s="209"/>
      <c r="K44" s="20"/>
      <c r="L44" s="20"/>
      <c r="M44" s="210"/>
      <c r="N44" s="190"/>
      <c r="O44" s="139"/>
      <c r="P44" s="20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10"/>
      <c r="AJ44" s="20"/>
      <c r="AK44" s="190"/>
      <c r="AL44" s="20"/>
      <c r="AM44" s="20"/>
      <c r="AN44" s="20"/>
      <c r="AO44" s="20"/>
      <c r="AP44" s="69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</row>
    <row r="45" spans="1:235" s="67" customFormat="1" ht="114.75" customHeight="1" hidden="1">
      <c r="A45" s="68" t="s">
        <v>243</v>
      </c>
      <c r="B45" s="78" t="s">
        <v>244</v>
      </c>
      <c r="C45" s="10">
        <f>SUM(F45:IA45)</f>
        <v>0</v>
      </c>
      <c r="D45" s="10"/>
      <c r="E45" s="137"/>
      <c r="F45" s="154"/>
      <c r="G45" s="173"/>
      <c r="H45" s="209"/>
      <c r="I45" s="210"/>
      <c r="J45" s="209"/>
      <c r="K45" s="20"/>
      <c r="L45" s="20"/>
      <c r="M45" s="210"/>
      <c r="N45" s="190"/>
      <c r="O45" s="139"/>
      <c r="P45" s="20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10"/>
      <c r="AJ45" s="20"/>
      <c r="AK45" s="190"/>
      <c r="AL45" s="20"/>
      <c r="AM45" s="20"/>
      <c r="AN45" s="20"/>
      <c r="AO45" s="20"/>
      <c r="AP45" s="69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</row>
    <row r="46" spans="1:235" s="67" customFormat="1" ht="114.75" customHeight="1" hidden="1">
      <c r="A46" s="68" t="s">
        <v>217</v>
      </c>
      <c r="B46" s="77" t="s">
        <v>194</v>
      </c>
      <c r="C46" s="10">
        <f>SUM(F46:IA46)</f>
        <v>0</v>
      </c>
      <c r="D46" s="10"/>
      <c r="E46" s="137"/>
      <c r="F46" s="154"/>
      <c r="G46" s="173"/>
      <c r="H46" s="209"/>
      <c r="I46" s="210"/>
      <c r="J46" s="209"/>
      <c r="K46" s="20"/>
      <c r="L46" s="20"/>
      <c r="M46" s="210"/>
      <c r="N46" s="190"/>
      <c r="O46" s="139"/>
      <c r="P46" s="209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10"/>
      <c r="AJ46" s="20"/>
      <c r="AK46" s="190"/>
      <c r="AL46" s="20"/>
      <c r="AM46" s="20"/>
      <c r="AN46" s="20"/>
      <c r="AO46" s="20"/>
      <c r="AP46" s="69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</row>
    <row r="47" spans="1:235" s="67" customFormat="1" ht="114.75" customHeight="1">
      <c r="A47" s="68" t="s">
        <v>281</v>
      </c>
      <c r="B47" s="71" t="s">
        <v>284</v>
      </c>
      <c r="C47" s="10">
        <f aca="true" t="shared" si="42" ref="C47:BM47">C48</f>
        <v>34839.1</v>
      </c>
      <c r="D47" s="10">
        <f t="shared" si="42"/>
        <v>34839.1</v>
      </c>
      <c r="E47" s="137">
        <f t="shared" si="42"/>
        <v>0</v>
      </c>
      <c r="F47" s="158">
        <f t="shared" si="42"/>
        <v>0</v>
      </c>
      <c r="G47" s="177">
        <f t="shared" si="42"/>
        <v>0</v>
      </c>
      <c r="H47" s="217">
        <f t="shared" si="42"/>
        <v>0</v>
      </c>
      <c r="I47" s="218">
        <f>I48</f>
        <v>0</v>
      </c>
      <c r="J47" s="217">
        <f t="shared" si="42"/>
        <v>0</v>
      </c>
      <c r="K47" s="10">
        <f>K48</f>
        <v>0</v>
      </c>
      <c r="L47" s="10">
        <f>L48</f>
        <v>0</v>
      </c>
      <c r="M47" s="218">
        <f>M48</f>
        <v>0</v>
      </c>
      <c r="N47" s="194">
        <f t="shared" si="42"/>
        <v>0</v>
      </c>
      <c r="O47" s="137">
        <f>O48</f>
        <v>0</v>
      </c>
      <c r="P47" s="217">
        <f t="shared" si="42"/>
        <v>0</v>
      </c>
      <c r="Q47" s="10">
        <f t="shared" si="42"/>
        <v>0</v>
      </c>
      <c r="R47" s="10">
        <f t="shared" si="42"/>
        <v>0</v>
      </c>
      <c r="S47" s="10">
        <f t="shared" si="42"/>
        <v>0</v>
      </c>
      <c r="T47" s="10">
        <f t="shared" si="42"/>
        <v>0</v>
      </c>
      <c r="U47" s="10">
        <f t="shared" si="42"/>
        <v>0</v>
      </c>
      <c r="V47" s="10">
        <f t="shared" si="42"/>
        <v>0</v>
      </c>
      <c r="W47" s="10">
        <f t="shared" si="42"/>
        <v>0</v>
      </c>
      <c r="X47" s="10">
        <f t="shared" si="42"/>
        <v>0</v>
      </c>
      <c r="Y47" s="10">
        <f t="shared" si="42"/>
        <v>0</v>
      </c>
      <c r="Z47" s="10">
        <f t="shared" si="42"/>
        <v>0</v>
      </c>
      <c r="AA47" s="10">
        <f t="shared" si="42"/>
        <v>0</v>
      </c>
      <c r="AB47" s="10">
        <f t="shared" si="42"/>
        <v>0</v>
      </c>
      <c r="AC47" s="10">
        <f t="shared" si="42"/>
        <v>0</v>
      </c>
      <c r="AD47" s="10">
        <f t="shared" si="42"/>
        <v>0</v>
      </c>
      <c r="AE47" s="10">
        <f>AE48</f>
        <v>0</v>
      </c>
      <c r="AF47" s="20">
        <f t="shared" si="42"/>
        <v>0</v>
      </c>
      <c r="AG47" s="10">
        <f>AG48</f>
        <v>0</v>
      </c>
      <c r="AH47" s="10">
        <f>AH48</f>
        <v>0</v>
      </c>
      <c r="AI47" s="210">
        <f t="shared" si="42"/>
        <v>0</v>
      </c>
      <c r="AJ47" s="10">
        <f>AJ48</f>
        <v>0</v>
      </c>
      <c r="AK47" s="194">
        <f t="shared" si="42"/>
        <v>0</v>
      </c>
      <c r="AL47" s="10">
        <f t="shared" si="42"/>
        <v>0</v>
      </c>
      <c r="AM47" s="10">
        <f t="shared" si="42"/>
        <v>0</v>
      </c>
      <c r="AN47" s="10">
        <f t="shared" si="42"/>
        <v>0</v>
      </c>
      <c r="AO47" s="10">
        <f t="shared" si="42"/>
        <v>0</v>
      </c>
      <c r="AP47" s="119">
        <f t="shared" si="42"/>
        <v>0</v>
      </c>
      <c r="AQ47" s="10">
        <f t="shared" si="42"/>
        <v>0</v>
      </c>
      <c r="AR47" s="10">
        <f t="shared" si="42"/>
        <v>0</v>
      </c>
      <c r="AS47" s="10">
        <f t="shared" si="42"/>
        <v>0</v>
      </c>
      <c r="AT47" s="10">
        <f t="shared" si="42"/>
        <v>0</v>
      </c>
      <c r="AU47" s="10">
        <f t="shared" si="42"/>
        <v>0</v>
      </c>
      <c r="AV47" s="10">
        <f t="shared" si="42"/>
        <v>0</v>
      </c>
      <c r="AW47" s="10">
        <f t="shared" si="42"/>
        <v>0</v>
      </c>
      <c r="AX47" s="10">
        <f t="shared" si="42"/>
        <v>0</v>
      </c>
      <c r="AY47" s="10">
        <f t="shared" si="42"/>
        <v>0</v>
      </c>
      <c r="AZ47" s="10">
        <f t="shared" si="42"/>
        <v>0</v>
      </c>
      <c r="BA47" s="10">
        <f t="shared" si="42"/>
        <v>0</v>
      </c>
      <c r="BB47" s="10">
        <f t="shared" si="42"/>
        <v>0</v>
      </c>
      <c r="BC47" s="20">
        <f t="shared" si="42"/>
        <v>0</v>
      </c>
      <c r="BD47" s="20">
        <f t="shared" si="42"/>
        <v>0</v>
      </c>
      <c r="BE47" s="20">
        <f t="shared" si="42"/>
        <v>0</v>
      </c>
      <c r="BF47" s="10">
        <f t="shared" si="42"/>
        <v>0</v>
      </c>
      <c r="BG47" s="20">
        <f t="shared" si="42"/>
        <v>0</v>
      </c>
      <c r="BH47" s="20">
        <f t="shared" si="42"/>
        <v>0</v>
      </c>
      <c r="BI47" s="20">
        <f t="shared" si="42"/>
        <v>0</v>
      </c>
      <c r="BJ47" s="20">
        <f t="shared" si="42"/>
        <v>0</v>
      </c>
      <c r="BK47" s="20">
        <f t="shared" si="42"/>
        <v>0</v>
      </c>
      <c r="BL47" s="20">
        <f t="shared" si="42"/>
        <v>0</v>
      </c>
      <c r="BM47" s="20">
        <f t="shared" si="42"/>
        <v>0</v>
      </c>
      <c r="BN47" s="20">
        <f aca="true" t="shared" si="43" ref="BN47:DY47">BN48</f>
        <v>0</v>
      </c>
      <c r="BO47" s="20">
        <f t="shared" si="43"/>
        <v>0</v>
      </c>
      <c r="BP47" s="20">
        <f t="shared" si="43"/>
        <v>0</v>
      </c>
      <c r="BQ47" s="20">
        <f t="shared" si="43"/>
        <v>0</v>
      </c>
      <c r="BR47" s="20">
        <f t="shared" si="43"/>
        <v>0</v>
      </c>
      <c r="BS47" s="20">
        <f t="shared" si="43"/>
        <v>0</v>
      </c>
      <c r="BT47" s="20">
        <f t="shared" si="43"/>
        <v>0</v>
      </c>
      <c r="BU47" s="20">
        <f t="shared" si="43"/>
        <v>0</v>
      </c>
      <c r="BV47" s="20">
        <f t="shared" si="43"/>
        <v>0</v>
      </c>
      <c r="BW47" s="20">
        <f t="shared" si="43"/>
        <v>0</v>
      </c>
      <c r="BX47" s="20">
        <f t="shared" si="43"/>
        <v>0</v>
      </c>
      <c r="BY47" s="20">
        <f t="shared" si="43"/>
        <v>0</v>
      </c>
      <c r="BZ47" s="20">
        <f t="shared" si="43"/>
        <v>0</v>
      </c>
      <c r="CA47" s="20">
        <f t="shared" si="43"/>
        <v>0</v>
      </c>
      <c r="CB47" s="20">
        <f t="shared" si="43"/>
        <v>0</v>
      </c>
      <c r="CC47" s="20">
        <f t="shared" si="43"/>
        <v>0</v>
      </c>
      <c r="CD47" s="20">
        <f t="shared" si="43"/>
        <v>0</v>
      </c>
      <c r="CE47" s="20">
        <f t="shared" si="43"/>
        <v>0</v>
      </c>
      <c r="CF47" s="20">
        <f t="shared" si="43"/>
        <v>0</v>
      </c>
      <c r="CG47" s="20">
        <f t="shared" si="43"/>
        <v>0</v>
      </c>
      <c r="CH47" s="20">
        <f t="shared" si="43"/>
        <v>0</v>
      </c>
      <c r="CI47" s="20">
        <f t="shared" si="43"/>
        <v>0</v>
      </c>
      <c r="CJ47" s="20">
        <f t="shared" si="43"/>
        <v>0</v>
      </c>
      <c r="CK47" s="20">
        <f t="shared" si="43"/>
        <v>0</v>
      </c>
      <c r="CL47" s="20">
        <f t="shared" si="43"/>
        <v>0</v>
      </c>
      <c r="CM47" s="20">
        <f t="shared" si="43"/>
        <v>0</v>
      </c>
      <c r="CN47" s="20">
        <f t="shared" si="43"/>
        <v>0</v>
      </c>
      <c r="CO47" s="20">
        <f t="shared" si="43"/>
        <v>0</v>
      </c>
      <c r="CP47" s="20">
        <f t="shared" si="43"/>
        <v>0</v>
      </c>
      <c r="CQ47" s="20">
        <f t="shared" si="43"/>
        <v>0</v>
      </c>
      <c r="CR47" s="20">
        <f t="shared" si="43"/>
        <v>0</v>
      </c>
      <c r="CS47" s="20">
        <f t="shared" si="43"/>
        <v>0</v>
      </c>
      <c r="CT47" s="20">
        <f t="shared" si="43"/>
        <v>0</v>
      </c>
      <c r="CU47" s="20">
        <f t="shared" si="43"/>
        <v>0</v>
      </c>
      <c r="CV47" s="20">
        <f t="shared" si="43"/>
        <v>0</v>
      </c>
      <c r="CW47" s="20">
        <f t="shared" si="43"/>
        <v>0</v>
      </c>
      <c r="CX47" s="20">
        <f t="shared" si="43"/>
        <v>0</v>
      </c>
      <c r="CY47" s="20">
        <f t="shared" si="43"/>
        <v>0</v>
      </c>
      <c r="CZ47" s="20">
        <f t="shared" si="43"/>
        <v>0</v>
      </c>
      <c r="DA47" s="20">
        <f t="shared" si="43"/>
        <v>0</v>
      </c>
      <c r="DB47" s="20">
        <f t="shared" si="43"/>
        <v>0</v>
      </c>
      <c r="DC47" s="20">
        <f t="shared" si="43"/>
        <v>0</v>
      </c>
      <c r="DD47" s="20">
        <f t="shared" si="43"/>
        <v>0</v>
      </c>
      <c r="DE47" s="20">
        <f t="shared" si="43"/>
        <v>0</v>
      </c>
      <c r="DF47" s="20">
        <f t="shared" si="43"/>
        <v>0</v>
      </c>
      <c r="DG47" s="20">
        <f t="shared" si="43"/>
        <v>0</v>
      </c>
      <c r="DH47" s="20">
        <f t="shared" si="43"/>
        <v>0</v>
      </c>
      <c r="DI47" s="20">
        <f t="shared" si="43"/>
        <v>0</v>
      </c>
      <c r="DJ47" s="20">
        <f t="shared" si="43"/>
        <v>0</v>
      </c>
      <c r="DK47" s="20">
        <f t="shared" si="43"/>
        <v>0</v>
      </c>
      <c r="DL47" s="20">
        <f t="shared" si="43"/>
        <v>0</v>
      </c>
      <c r="DM47" s="20">
        <f t="shared" si="43"/>
        <v>0</v>
      </c>
      <c r="DN47" s="20">
        <f t="shared" si="43"/>
        <v>0</v>
      </c>
      <c r="DO47" s="20">
        <f t="shared" si="43"/>
        <v>0</v>
      </c>
      <c r="DP47" s="20">
        <f t="shared" si="43"/>
        <v>0</v>
      </c>
      <c r="DQ47" s="20">
        <f t="shared" si="43"/>
        <v>0</v>
      </c>
      <c r="DR47" s="20">
        <f t="shared" si="43"/>
        <v>0</v>
      </c>
      <c r="DS47" s="20">
        <f t="shared" si="43"/>
        <v>0</v>
      </c>
      <c r="DT47" s="20">
        <f t="shared" si="43"/>
        <v>0</v>
      </c>
      <c r="DU47" s="20">
        <f t="shared" si="43"/>
        <v>0</v>
      </c>
      <c r="DV47" s="20">
        <f t="shared" si="43"/>
        <v>0</v>
      </c>
      <c r="DW47" s="20">
        <f t="shared" si="43"/>
        <v>0</v>
      </c>
      <c r="DX47" s="20">
        <f t="shared" si="43"/>
        <v>0</v>
      </c>
      <c r="DY47" s="20">
        <f t="shared" si="43"/>
        <v>0</v>
      </c>
      <c r="DZ47" s="20">
        <f aca="true" t="shared" si="44" ref="DZ47:GK47">DZ48</f>
        <v>0</v>
      </c>
      <c r="EA47" s="20">
        <f t="shared" si="44"/>
        <v>0</v>
      </c>
      <c r="EB47" s="20">
        <f t="shared" si="44"/>
        <v>0</v>
      </c>
      <c r="EC47" s="20">
        <f t="shared" si="44"/>
        <v>0</v>
      </c>
      <c r="ED47" s="20">
        <f t="shared" si="44"/>
        <v>0</v>
      </c>
      <c r="EE47" s="20">
        <f t="shared" si="44"/>
        <v>0</v>
      </c>
      <c r="EF47" s="20">
        <f t="shared" si="44"/>
        <v>0</v>
      </c>
      <c r="EG47" s="20">
        <f t="shared" si="44"/>
        <v>0</v>
      </c>
      <c r="EH47" s="20">
        <f t="shared" si="44"/>
        <v>0</v>
      </c>
      <c r="EI47" s="20">
        <f t="shared" si="44"/>
        <v>0</v>
      </c>
      <c r="EJ47" s="20">
        <f t="shared" si="44"/>
        <v>0</v>
      </c>
      <c r="EK47" s="20">
        <f t="shared" si="44"/>
        <v>0</v>
      </c>
      <c r="EL47" s="20">
        <f t="shared" si="44"/>
        <v>0</v>
      </c>
      <c r="EM47" s="20">
        <f t="shared" si="44"/>
        <v>0</v>
      </c>
      <c r="EN47" s="20">
        <f t="shared" si="44"/>
        <v>0</v>
      </c>
      <c r="EO47" s="20">
        <f t="shared" si="44"/>
        <v>0</v>
      </c>
      <c r="EP47" s="20">
        <f t="shared" si="44"/>
        <v>0</v>
      </c>
      <c r="EQ47" s="20">
        <f t="shared" si="44"/>
        <v>0</v>
      </c>
      <c r="ER47" s="20">
        <f t="shared" si="44"/>
        <v>0</v>
      </c>
      <c r="ES47" s="20">
        <f t="shared" si="44"/>
        <v>0</v>
      </c>
      <c r="ET47" s="20">
        <f t="shared" si="44"/>
        <v>0</v>
      </c>
      <c r="EU47" s="20">
        <f t="shared" si="44"/>
        <v>0</v>
      </c>
      <c r="EV47" s="20">
        <f t="shared" si="44"/>
        <v>0</v>
      </c>
      <c r="EW47" s="20">
        <f t="shared" si="44"/>
        <v>0</v>
      </c>
      <c r="EX47" s="20">
        <f t="shared" si="44"/>
        <v>0</v>
      </c>
      <c r="EY47" s="20">
        <f t="shared" si="44"/>
        <v>0</v>
      </c>
      <c r="EZ47" s="20">
        <f t="shared" si="44"/>
        <v>0</v>
      </c>
      <c r="FA47" s="20">
        <f t="shared" si="44"/>
        <v>0</v>
      </c>
      <c r="FB47" s="20">
        <f t="shared" si="44"/>
        <v>0</v>
      </c>
      <c r="FC47" s="20">
        <f t="shared" si="44"/>
        <v>0</v>
      </c>
      <c r="FD47" s="20">
        <f t="shared" si="44"/>
        <v>0</v>
      </c>
      <c r="FE47" s="20">
        <f t="shared" si="44"/>
        <v>0</v>
      </c>
      <c r="FF47" s="20">
        <f t="shared" si="44"/>
        <v>0</v>
      </c>
      <c r="FG47" s="20">
        <f t="shared" si="44"/>
        <v>0</v>
      </c>
      <c r="FH47" s="20">
        <f t="shared" si="44"/>
        <v>0</v>
      </c>
      <c r="FI47" s="20">
        <f t="shared" si="44"/>
        <v>0</v>
      </c>
      <c r="FJ47" s="20">
        <f t="shared" si="44"/>
        <v>0</v>
      </c>
      <c r="FK47" s="20">
        <f t="shared" si="44"/>
        <v>0</v>
      </c>
      <c r="FL47" s="20">
        <f t="shared" si="44"/>
        <v>0</v>
      </c>
      <c r="FM47" s="20">
        <f t="shared" si="44"/>
        <v>0</v>
      </c>
      <c r="FN47" s="20">
        <f t="shared" si="44"/>
        <v>0</v>
      </c>
      <c r="FO47" s="20">
        <f t="shared" si="44"/>
        <v>0</v>
      </c>
      <c r="FP47" s="20">
        <f t="shared" si="44"/>
        <v>0</v>
      </c>
      <c r="FQ47" s="20">
        <f t="shared" si="44"/>
        <v>0</v>
      </c>
      <c r="FR47" s="20">
        <f t="shared" si="44"/>
        <v>0</v>
      </c>
      <c r="FS47" s="20">
        <f t="shared" si="44"/>
        <v>0</v>
      </c>
      <c r="FT47" s="20">
        <f t="shared" si="44"/>
        <v>0</v>
      </c>
      <c r="FU47" s="20">
        <f t="shared" si="44"/>
        <v>0</v>
      </c>
      <c r="FV47" s="20">
        <f t="shared" si="44"/>
        <v>0</v>
      </c>
      <c r="FW47" s="20">
        <f t="shared" si="44"/>
        <v>0</v>
      </c>
      <c r="FX47" s="20">
        <f t="shared" si="44"/>
        <v>0</v>
      </c>
      <c r="FY47" s="20">
        <f t="shared" si="44"/>
        <v>0</v>
      </c>
      <c r="FZ47" s="20">
        <f t="shared" si="44"/>
        <v>0</v>
      </c>
      <c r="GA47" s="20">
        <f t="shared" si="44"/>
        <v>0</v>
      </c>
      <c r="GB47" s="20">
        <f t="shared" si="44"/>
        <v>0</v>
      </c>
      <c r="GC47" s="20">
        <f t="shared" si="44"/>
        <v>0</v>
      </c>
      <c r="GD47" s="20">
        <f t="shared" si="44"/>
        <v>0</v>
      </c>
      <c r="GE47" s="20">
        <f t="shared" si="44"/>
        <v>0</v>
      </c>
      <c r="GF47" s="20">
        <f t="shared" si="44"/>
        <v>0</v>
      </c>
      <c r="GG47" s="20">
        <f t="shared" si="44"/>
        <v>0</v>
      </c>
      <c r="GH47" s="20">
        <f t="shared" si="44"/>
        <v>0</v>
      </c>
      <c r="GI47" s="20">
        <f t="shared" si="44"/>
        <v>0</v>
      </c>
      <c r="GJ47" s="20">
        <f t="shared" si="44"/>
        <v>0</v>
      </c>
      <c r="GK47" s="20">
        <f t="shared" si="44"/>
        <v>0</v>
      </c>
      <c r="GL47" s="20">
        <f aca="true" t="shared" si="45" ref="GL47:IA47">GL48</f>
        <v>0</v>
      </c>
      <c r="GM47" s="20">
        <f t="shared" si="45"/>
        <v>0</v>
      </c>
      <c r="GN47" s="20">
        <f t="shared" si="45"/>
        <v>0</v>
      </c>
      <c r="GO47" s="20">
        <f t="shared" si="45"/>
        <v>0</v>
      </c>
      <c r="GP47" s="20">
        <f t="shared" si="45"/>
        <v>0</v>
      </c>
      <c r="GQ47" s="20">
        <f t="shared" si="45"/>
        <v>0</v>
      </c>
      <c r="GR47" s="20">
        <f t="shared" si="45"/>
        <v>0</v>
      </c>
      <c r="GS47" s="20">
        <f t="shared" si="45"/>
        <v>0</v>
      </c>
      <c r="GT47" s="20">
        <f t="shared" si="45"/>
        <v>0</v>
      </c>
      <c r="GU47" s="20">
        <f t="shared" si="45"/>
        <v>0</v>
      </c>
      <c r="GV47" s="20">
        <f t="shared" si="45"/>
        <v>0</v>
      </c>
      <c r="GW47" s="20">
        <f t="shared" si="45"/>
        <v>0</v>
      </c>
      <c r="GX47" s="20">
        <f t="shared" si="45"/>
        <v>0</v>
      </c>
      <c r="GY47" s="20">
        <f t="shared" si="45"/>
        <v>0</v>
      </c>
      <c r="GZ47" s="20">
        <f t="shared" si="45"/>
        <v>0</v>
      </c>
      <c r="HA47" s="20">
        <f t="shared" si="45"/>
        <v>0</v>
      </c>
      <c r="HB47" s="20">
        <f t="shared" si="45"/>
        <v>0</v>
      </c>
      <c r="HC47" s="20">
        <f t="shared" si="45"/>
        <v>0</v>
      </c>
      <c r="HD47" s="20">
        <f t="shared" si="45"/>
        <v>0</v>
      </c>
      <c r="HE47" s="20">
        <f t="shared" si="45"/>
        <v>0</v>
      </c>
      <c r="HF47" s="20">
        <f t="shared" si="45"/>
        <v>0</v>
      </c>
      <c r="HG47" s="20">
        <f t="shared" si="45"/>
        <v>0</v>
      </c>
      <c r="HH47" s="20">
        <f t="shared" si="45"/>
        <v>0</v>
      </c>
      <c r="HI47" s="20">
        <f t="shared" si="45"/>
        <v>0</v>
      </c>
      <c r="HJ47" s="20">
        <f t="shared" si="45"/>
        <v>0</v>
      </c>
      <c r="HK47" s="20">
        <f t="shared" si="45"/>
        <v>0</v>
      </c>
      <c r="HL47" s="20">
        <f t="shared" si="45"/>
        <v>0</v>
      </c>
      <c r="HM47" s="20">
        <f t="shared" si="45"/>
        <v>0</v>
      </c>
      <c r="HN47" s="20">
        <f t="shared" si="45"/>
        <v>0</v>
      </c>
      <c r="HO47" s="20">
        <f t="shared" si="45"/>
        <v>0</v>
      </c>
      <c r="HP47" s="20">
        <f t="shared" si="45"/>
        <v>0</v>
      </c>
      <c r="HQ47" s="20">
        <f t="shared" si="45"/>
        <v>0</v>
      </c>
      <c r="HR47" s="20">
        <f t="shared" si="45"/>
        <v>0</v>
      </c>
      <c r="HS47" s="20">
        <f t="shared" si="45"/>
        <v>0</v>
      </c>
      <c r="HT47" s="20">
        <f t="shared" si="45"/>
        <v>0</v>
      </c>
      <c r="HU47" s="20">
        <f t="shared" si="45"/>
        <v>0</v>
      </c>
      <c r="HV47" s="20">
        <f t="shared" si="45"/>
        <v>0</v>
      </c>
      <c r="HW47" s="20">
        <f t="shared" si="45"/>
        <v>0</v>
      </c>
      <c r="HX47" s="20">
        <f t="shared" si="45"/>
        <v>0</v>
      </c>
      <c r="HY47" s="20">
        <f t="shared" si="45"/>
        <v>0</v>
      </c>
      <c r="HZ47" s="20">
        <f t="shared" si="45"/>
        <v>0</v>
      </c>
      <c r="IA47" s="20">
        <f t="shared" si="45"/>
        <v>0</v>
      </c>
    </row>
    <row r="48" spans="1:235" s="67" customFormat="1" ht="112.5">
      <c r="A48" s="68" t="s">
        <v>283</v>
      </c>
      <c r="B48" s="71" t="s">
        <v>282</v>
      </c>
      <c r="C48" s="10">
        <v>34839.1</v>
      </c>
      <c r="D48" s="10">
        <f>C48+E48</f>
        <v>34839.1</v>
      </c>
      <c r="E48" s="137">
        <f>SUM(F48:BC48)</f>
        <v>0</v>
      </c>
      <c r="F48" s="154"/>
      <c r="G48" s="173"/>
      <c r="H48" s="209"/>
      <c r="I48" s="210"/>
      <c r="J48" s="209"/>
      <c r="K48" s="20"/>
      <c r="L48" s="20"/>
      <c r="M48" s="210"/>
      <c r="N48" s="190"/>
      <c r="O48" s="139"/>
      <c r="P48" s="209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10"/>
      <c r="AJ48" s="20"/>
      <c r="AK48" s="190"/>
      <c r="AL48" s="20"/>
      <c r="AM48" s="20"/>
      <c r="AN48" s="20"/>
      <c r="AO48" s="20"/>
      <c r="AP48" s="69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</row>
    <row r="49" spans="1:235" s="67" customFormat="1" ht="93.75">
      <c r="A49" s="68" t="s">
        <v>245</v>
      </c>
      <c r="B49" s="71" t="s">
        <v>246</v>
      </c>
      <c r="C49" s="10">
        <v>7000</v>
      </c>
      <c r="D49" s="10">
        <f>C49+E49</f>
        <v>7000</v>
      </c>
      <c r="E49" s="137">
        <f>SUM(F49:BC49)</f>
        <v>0</v>
      </c>
      <c r="F49" s="154"/>
      <c r="G49" s="173"/>
      <c r="H49" s="209"/>
      <c r="I49" s="210"/>
      <c r="J49" s="209"/>
      <c r="K49" s="20"/>
      <c r="L49" s="20"/>
      <c r="M49" s="210"/>
      <c r="N49" s="190"/>
      <c r="O49" s="139"/>
      <c r="P49" s="20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0"/>
      <c r="AJ49" s="20"/>
      <c r="AK49" s="190"/>
      <c r="AL49" s="20"/>
      <c r="AM49" s="20"/>
      <c r="AN49" s="20"/>
      <c r="AO49" s="20"/>
      <c r="AP49" s="69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</row>
    <row r="50" spans="1:235" s="67" customFormat="1" ht="144.75" customHeight="1">
      <c r="A50" s="68" t="s">
        <v>285</v>
      </c>
      <c r="B50" s="71" t="s">
        <v>286</v>
      </c>
      <c r="C50" s="10">
        <f aca="true" t="shared" si="46" ref="C50:U50">SUM(C51+C52)</f>
        <v>160500</v>
      </c>
      <c r="D50" s="10">
        <f t="shared" si="46"/>
        <v>160500</v>
      </c>
      <c r="E50" s="137">
        <f t="shared" si="46"/>
        <v>0</v>
      </c>
      <c r="F50" s="158">
        <f t="shared" si="46"/>
        <v>0</v>
      </c>
      <c r="G50" s="173">
        <f t="shared" si="46"/>
        <v>0</v>
      </c>
      <c r="H50" s="209">
        <f t="shared" si="46"/>
        <v>0</v>
      </c>
      <c r="I50" s="210">
        <f>SUM(I51+I52)</f>
        <v>0</v>
      </c>
      <c r="J50" s="209">
        <f t="shared" si="46"/>
        <v>0</v>
      </c>
      <c r="K50" s="20">
        <f>SUM(K51+K52)</f>
        <v>0</v>
      </c>
      <c r="L50" s="20">
        <f>SUM(L51+L52)</f>
        <v>0</v>
      </c>
      <c r="M50" s="210">
        <f>SUM(M51+M52)</f>
        <v>0</v>
      </c>
      <c r="N50" s="190">
        <f t="shared" si="46"/>
        <v>0</v>
      </c>
      <c r="O50" s="139">
        <f>SUM(O51+O52)</f>
        <v>0</v>
      </c>
      <c r="P50" s="209">
        <f t="shared" si="46"/>
        <v>0</v>
      </c>
      <c r="Q50" s="20">
        <f t="shared" si="46"/>
        <v>0</v>
      </c>
      <c r="R50" s="20">
        <f t="shared" si="46"/>
        <v>0</v>
      </c>
      <c r="S50" s="20">
        <f t="shared" si="46"/>
        <v>0</v>
      </c>
      <c r="T50" s="20">
        <f t="shared" si="46"/>
        <v>0</v>
      </c>
      <c r="U50" s="20">
        <f t="shared" si="46"/>
        <v>0</v>
      </c>
      <c r="V50" s="20"/>
      <c r="W50" s="20">
        <f aca="true" t="shared" si="47" ref="W50:CC50">SUM(W51+W52)</f>
        <v>0</v>
      </c>
      <c r="X50" s="20">
        <f t="shared" si="47"/>
        <v>0</v>
      </c>
      <c r="Y50" s="20">
        <f t="shared" si="47"/>
        <v>0</v>
      </c>
      <c r="Z50" s="20">
        <f t="shared" si="47"/>
        <v>0</v>
      </c>
      <c r="AA50" s="20">
        <f t="shared" si="47"/>
        <v>0</v>
      </c>
      <c r="AB50" s="20">
        <f t="shared" si="47"/>
        <v>0</v>
      </c>
      <c r="AC50" s="20">
        <f t="shared" si="47"/>
        <v>0</v>
      </c>
      <c r="AD50" s="20">
        <f t="shared" si="47"/>
        <v>0</v>
      </c>
      <c r="AE50" s="20">
        <f>SUM(AE51+AE52)</f>
        <v>0</v>
      </c>
      <c r="AF50" s="20">
        <f t="shared" si="47"/>
        <v>0</v>
      </c>
      <c r="AG50" s="20">
        <f>SUM(AG51+AG52)</f>
        <v>0</v>
      </c>
      <c r="AH50" s="20">
        <f>SUM(AH51+AH52)</f>
        <v>0</v>
      </c>
      <c r="AI50" s="210">
        <f t="shared" si="47"/>
        <v>0</v>
      </c>
      <c r="AJ50" s="20">
        <f>SUM(AJ51+AJ52)</f>
        <v>0</v>
      </c>
      <c r="AK50" s="190">
        <f t="shared" si="47"/>
        <v>0</v>
      </c>
      <c r="AL50" s="20">
        <f t="shared" si="47"/>
        <v>0</v>
      </c>
      <c r="AM50" s="20">
        <f t="shared" si="47"/>
        <v>0</v>
      </c>
      <c r="AN50" s="20">
        <f t="shared" si="47"/>
        <v>0</v>
      </c>
      <c r="AO50" s="20">
        <f t="shared" si="47"/>
        <v>0</v>
      </c>
      <c r="AP50" s="69">
        <f t="shared" si="47"/>
        <v>0</v>
      </c>
      <c r="AQ50" s="20">
        <f t="shared" si="47"/>
        <v>0</v>
      </c>
      <c r="AR50" s="20">
        <f t="shared" si="47"/>
        <v>0</v>
      </c>
      <c r="AS50" s="20">
        <f t="shared" si="47"/>
        <v>0</v>
      </c>
      <c r="AT50" s="20">
        <f t="shared" si="47"/>
        <v>0</v>
      </c>
      <c r="AU50" s="20">
        <f t="shared" si="47"/>
        <v>0</v>
      </c>
      <c r="AV50" s="20">
        <f t="shared" si="47"/>
        <v>0</v>
      </c>
      <c r="AW50" s="20">
        <f t="shared" si="47"/>
        <v>0</v>
      </c>
      <c r="AX50" s="20">
        <f t="shared" si="47"/>
        <v>0</v>
      </c>
      <c r="AY50" s="20">
        <f t="shared" si="47"/>
        <v>0</v>
      </c>
      <c r="AZ50" s="20">
        <f t="shared" si="47"/>
        <v>0</v>
      </c>
      <c r="BA50" s="20">
        <f t="shared" si="47"/>
        <v>0</v>
      </c>
      <c r="BB50" s="20">
        <f t="shared" si="47"/>
        <v>0</v>
      </c>
      <c r="BC50" s="20">
        <f t="shared" si="47"/>
        <v>0</v>
      </c>
      <c r="BD50" s="20">
        <f t="shared" si="47"/>
        <v>0</v>
      </c>
      <c r="BE50" s="20">
        <f t="shared" si="47"/>
        <v>0</v>
      </c>
      <c r="BF50" s="20">
        <f t="shared" si="47"/>
        <v>0</v>
      </c>
      <c r="BG50" s="20">
        <f t="shared" si="47"/>
        <v>0</v>
      </c>
      <c r="BH50" s="20">
        <f t="shared" si="47"/>
        <v>0</v>
      </c>
      <c r="BI50" s="20">
        <f t="shared" si="47"/>
        <v>0</v>
      </c>
      <c r="BJ50" s="20">
        <f t="shared" si="47"/>
        <v>0</v>
      </c>
      <c r="BK50" s="20">
        <f t="shared" si="47"/>
        <v>0</v>
      </c>
      <c r="BL50" s="20">
        <f t="shared" si="47"/>
        <v>0</v>
      </c>
      <c r="BM50" s="20">
        <f t="shared" si="47"/>
        <v>0</v>
      </c>
      <c r="BN50" s="20">
        <f t="shared" si="47"/>
        <v>0</v>
      </c>
      <c r="BO50" s="20">
        <f t="shared" si="47"/>
        <v>0</v>
      </c>
      <c r="BP50" s="20">
        <f t="shared" si="47"/>
        <v>0</v>
      </c>
      <c r="BQ50" s="20">
        <f t="shared" si="47"/>
        <v>0</v>
      </c>
      <c r="BR50" s="20">
        <f t="shared" si="47"/>
        <v>0</v>
      </c>
      <c r="BS50" s="20">
        <f t="shared" si="47"/>
        <v>0</v>
      </c>
      <c r="BT50" s="20">
        <f t="shared" si="47"/>
        <v>0</v>
      </c>
      <c r="BU50" s="20">
        <f t="shared" si="47"/>
        <v>0</v>
      </c>
      <c r="BV50" s="20">
        <f t="shared" si="47"/>
        <v>0</v>
      </c>
      <c r="BW50" s="20">
        <f t="shared" si="47"/>
        <v>0</v>
      </c>
      <c r="BX50" s="20">
        <f t="shared" si="47"/>
        <v>0</v>
      </c>
      <c r="BY50" s="20">
        <f t="shared" si="47"/>
        <v>0</v>
      </c>
      <c r="BZ50" s="20">
        <f t="shared" si="47"/>
        <v>0</v>
      </c>
      <c r="CA50" s="20">
        <f t="shared" si="47"/>
        <v>0</v>
      </c>
      <c r="CB50" s="20">
        <f t="shared" si="47"/>
        <v>0</v>
      </c>
      <c r="CC50" s="20">
        <f t="shared" si="47"/>
        <v>0</v>
      </c>
      <c r="CD50" s="20">
        <f aca="true" t="shared" si="48" ref="CD50:EO50">SUM(CD51+CD52)</f>
        <v>0</v>
      </c>
      <c r="CE50" s="20">
        <f t="shared" si="48"/>
        <v>0</v>
      </c>
      <c r="CF50" s="20">
        <f t="shared" si="48"/>
        <v>0</v>
      </c>
      <c r="CG50" s="20">
        <f t="shared" si="48"/>
        <v>0</v>
      </c>
      <c r="CH50" s="20">
        <f t="shared" si="48"/>
        <v>0</v>
      </c>
      <c r="CI50" s="20">
        <f t="shared" si="48"/>
        <v>0</v>
      </c>
      <c r="CJ50" s="20">
        <f t="shared" si="48"/>
        <v>0</v>
      </c>
      <c r="CK50" s="20">
        <f t="shared" si="48"/>
        <v>0</v>
      </c>
      <c r="CL50" s="20">
        <f t="shared" si="48"/>
        <v>0</v>
      </c>
      <c r="CM50" s="20">
        <f t="shared" si="48"/>
        <v>0</v>
      </c>
      <c r="CN50" s="20">
        <f t="shared" si="48"/>
        <v>0</v>
      </c>
      <c r="CO50" s="20">
        <f t="shared" si="48"/>
        <v>0</v>
      </c>
      <c r="CP50" s="20">
        <f t="shared" si="48"/>
        <v>0</v>
      </c>
      <c r="CQ50" s="20">
        <f t="shared" si="48"/>
        <v>0</v>
      </c>
      <c r="CR50" s="20">
        <f t="shared" si="48"/>
        <v>0</v>
      </c>
      <c r="CS50" s="20">
        <f t="shared" si="48"/>
        <v>0</v>
      </c>
      <c r="CT50" s="20">
        <f t="shared" si="48"/>
        <v>0</v>
      </c>
      <c r="CU50" s="20">
        <f t="shared" si="48"/>
        <v>0</v>
      </c>
      <c r="CV50" s="20">
        <f t="shared" si="48"/>
        <v>0</v>
      </c>
      <c r="CW50" s="20">
        <f t="shared" si="48"/>
        <v>0</v>
      </c>
      <c r="CX50" s="20">
        <f t="shared" si="48"/>
        <v>0</v>
      </c>
      <c r="CY50" s="20">
        <f t="shared" si="48"/>
        <v>0</v>
      </c>
      <c r="CZ50" s="20">
        <f t="shared" si="48"/>
        <v>0</v>
      </c>
      <c r="DA50" s="20">
        <f t="shared" si="48"/>
        <v>0</v>
      </c>
      <c r="DB50" s="20">
        <f t="shared" si="48"/>
        <v>0</v>
      </c>
      <c r="DC50" s="20">
        <f t="shared" si="48"/>
        <v>0</v>
      </c>
      <c r="DD50" s="20">
        <f t="shared" si="48"/>
        <v>0</v>
      </c>
      <c r="DE50" s="20">
        <f t="shared" si="48"/>
        <v>0</v>
      </c>
      <c r="DF50" s="20">
        <f t="shared" si="48"/>
        <v>0</v>
      </c>
      <c r="DG50" s="20">
        <f t="shared" si="48"/>
        <v>0</v>
      </c>
      <c r="DH50" s="20">
        <f t="shared" si="48"/>
        <v>0</v>
      </c>
      <c r="DI50" s="20">
        <f t="shared" si="48"/>
        <v>0</v>
      </c>
      <c r="DJ50" s="20">
        <f t="shared" si="48"/>
        <v>0</v>
      </c>
      <c r="DK50" s="20">
        <f t="shared" si="48"/>
        <v>0</v>
      </c>
      <c r="DL50" s="20">
        <f t="shared" si="48"/>
        <v>0</v>
      </c>
      <c r="DM50" s="20">
        <f t="shared" si="48"/>
        <v>0</v>
      </c>
      <c r="DN50" s="20">
        <f t="shared" si="48"/>
        <v>0</v>
      </c>
      <c r="DO50" s="20">
        <f t="shared" si="48"/>
        <v>0</v>
      </c>
      <c r="DP50" s="20">
        <f t="shared" si="48"/>
        <v>0</v>
      </c>
      <c r="DQ50" s="20">
        <f t="shared" si="48"/>
        <v>0</v>
      </c>
      <c r="DR50" s="20">
        <f t="shared" si="48"/>
        <v>0</v>
      </c>
      <c r="DS50" s="20">
        <f t="shared" si="48"/>
        <v>0</v>
      </c>
      <c r="DT50" s="20">
        <f t="shared" si="48"/>
        <v>0</v>
      </c>
      <c r="DU50" s="20">
        <f t="shared" si="48"/>
        <v>0</v>
      </c>
      <c r="DV50" s="20">
        <f t="shared" si="48"/>
        <v>0</v>
      </c>
      <c r="DW50" s="20">
        <f t="shared" si="48"/>
        <v>0</v>
      </c>
      <c r="DX50" s="20">
        <f t="shared" si="48"/>
        <v>0</v>
      </c>
      <c r="DY50" s="20">
        <f t="shared" si="48"/>
        <v>0</v>
      </c>
      <c r="DZ50" s="20">
        <f t="shared" si="48"/>
        <v>0</v>
      </c>
      <c r="EA50" s="20">
        <f t="shared" si="48"/>
        <v>0</v>
      </c>
      <c r="EB50" s="20">
        <f t="shared" si="48"/>
        <v>0</v>
      </c>
      <c r="EC50" s="20">
        <f t="shared" si="48"/>
        <v>0</v>
      </c>
      <c r="ED50" s="20">
        <f t="shared" si="48"/>
        <v>0</v>
      </c>
      <c r="EE50" s="20">
        <f t="shared" si="48"/>
        <v>0</v>
      </c>
      <c r="EF50" s="20">
        <f t="shared" si="48"/>
        <v>0</v>
      </c>
      <c r="EG50" s="20">
        <f t="shared" si="48"/>
        <v>0</v>
      </c>
      <c r="EH50" s="20">
        <f t="shared" si="48"/>
        <v>0</v>
      </c>
      <c r="EI50" s="20">
        <f t="shared" si="48"/>
        <v>0</v>
      </c>
      <c r="EJ50" s="20">
        <f t="shared" si="48"/>
        <v>0</v>
      </c>
      <c r="EK50" s="20">
        <f t="shared" si="48"/>
        <v>0</v>
      </c>
      <c r="EL50" s="20">
        <f t="shared" si="48"/>
        <v>0</v>
      </c>
      <c r="EM50" s="20">
        <f t="shared" si="48"/>
        <v>0</v>
      </c>
      <c r="EN50" s="20">
        <f t="shared" si="48"/>
        <v>0</v>
      </c>
      <c r="EO50" s="20">
        <f t="shared" si="48"/>
        <v>0</v>
      </c>
      <c r="EP50" s="20">
        <f aca="true" t="shared" si="49" ref="EP50:HA50">SUM(EP51+EP52)</f>
        <v>0</v>
      </c>
      <c r="EQ50" s="20">
        <f t="shared" si="49"/>
        <v>0</v>
      </c>
      <c r="ER50" s="20">
        <f t="shared" si="49"/>
        <v>0</v>
      </c>
      <c r="ES50" s="20">
        <f t="shared" si="49"/>
        <v>0</v>
      </c>
      <c r="ET50" s="20">
        <f t="shared" si="49"/>
        <v>0</v>
      </c>
      <c r="EU50" s="20">
        <f t="shared" si="49"/>
        <v>0</v>
      </c>
      <c r="EV50" s="20">
        <f t="shared" si="49"/>
        <v>0</v>
      </c>
      <c r="EW50" s="20">
        <f t="shared" si="49"/>
        <v>0</v>
      </c>
      <c r="EX50" s="20">
        <f t="shared" si="49"/>
        <v>0</v>
      </c>
      <c r="EY50" s="20">
        <f t="shared" si="49"/>
        <v>0</v>
      </c>
      <c r="EZ50" s="20">
        <f t="shared" si="49"/>
        <v>0</v>
      </c>
      <c r="FA50" s="20">
        <f t="shared" si="49"/>
        <v>0</v>
      </c>
      <c r="FB50" s="20">
        <f t="shared" si="49"/>
        <v>0</v>
      </c>
      <c r="FC50" s="20">
        <f t="shared" si="49"/>
        <v>0</v>
      </c>
      <c r="FD50" s="20">
        <f t="shared" si="49"/>
        <v>0</v>
      </c>
      <c r="FE50" s="20">
        <f t="shared" si="49"/>
        <v>0</v>
      </c>
      <c r="FF50" s="20">
        <f t="shared" si="49"/>
        <v>0</v>
      </c>
      <c r="FG50" s="20">
        <f t="shared" si="49"/>
        <v>0</v>
      </c>
      <c r="FH50" s="20">
        <f t="shared" si="49"/>
        <v>0</v>
      </c>
      <c r="FI50" s="20">
        <f t="shared" si="49"/>
        <v>0</v>
      </c>
      <c r="FJ50" s="20">
        <f t="shared" si="49"/>
        <v>0</v>
      </c>
      <c r="FK50" s="20">
        <f t="shared" si="49"/>
        <v>0</v>
      </c>
      <c r="FL50" s="20">
        <f t="shared" si="49"/>
        <v>0</v>
      </c>
      <c r="FM50" s="20">
        <f t="shared" si="49"/>
        <v>0</v>
      </c>
      <c r="FN50" s="20">
        <f t="shared" si="49"/>
        <v>0</v>
      </c>
      <c r="FO50" s="20">
        <f t="shared" si="49"/>
        <v>0</v>
      </c>
      <c r="FP50" s="20">
        <f t="shared" si="49"/>
        <v>0</v>
      </c>
      <c r="FQ50" s="20">
        <f t="shared" si="49"/>
        <v>0</v>
      </c>
      <c r="FR50" s="20">
        <f t="shared" si="49"/>
        <v>0</v>
      </c>
      <c r="FS50" s="20">
        <f t="shared" si="49"/>
        <v>0</v>
      </c>
      <c r="FT50" s="20">
        <f t="shared" si="49"/>
        <v>0</v>
      </c>
      <c r="FU50" s="20">
        <f t="shared" si="49"/>
        <v>0</v>
      </c>
      <c r="FV50" s="20">
        <f t="shared" si="49"/>
        <v>0</v>
      </c>
      <c r="FW50" s="20">
        <f t="shared" si="49"/>
        <v>0</v>
      </c>
      <c r="FX50" s="20">
        <f t="shared" si="49"/>
        <v>0</v>
      </c>
      <c r="FY50" s="20">
        <f t="shared" si="49"/>
        <v>0</v>
      </c>
      <c r="FZ50" s="20">
        <f t="shared" si="49"/>
        <v>0</v>
      </c>
      <c r="GA50" s="20">
        <f t="shared" si="49"/>
        <v>0</v>
      </c>
      <c r="GB50" s="20">
        <f t="shared" si="49"/>
        <v>0</v>
      </c>
      <c r="GC50" s="20">
        <f t="shared" si="49"/>
        <v>0</v>
      </c>
      <c r="GD50" s="20">
        <f t="shared" si="49"/>
        <v>0</v>
      </c>
      <c r="GE50" s="20">
        <f t="shared" si="49"/>
        <v>0</v>
      </c>
      <c r="GF50" s="20">
        <f t="shared" si="49"/>
        <v>0</v>
      </c>
      <c r="GG50" s="20">
        <f t="shared" si="49"/>
        <v>0</v>
      </c>
      <c r="GH50" s="20">
        <f t="shared" si="49"/>
        <v>0</v>
      </c>
      <c r="GI50" s="20">
        <f t="shared" si="49"/>
        <v>0</v>
      </c>
      <c r="GJ50" s="20">
        <f t="shared" si="49"/>
        <v>0</v>
      </c>
      <c r="GK50" s="20">
        <f t="shared" si="49"/>
        <v>0</v>
      </c>
      <c r="GL50" s="20">
        <f t="shared" si="49"/>
        <v>0</v>
      </c>
      <c r="GM50" s="20">
        <f t="shared" si="49"/>
        <v>0</v>
      </c>
      <c r="GN50" s="20">
        <f t="shared" si="49"/>
        <v>0</v>
      </c>
      <c r="GO50" s="20">
        <f t="shared" si="49"/>
        <v>0</v>
      </c>
      <c r="GP50" s="20">
        <f t="shared" si="49"/>
        <v>0</v>
      </c>
      <c r="GQ50" s="20">
        <f t="shared" si="49"/>
        <v>0</v>
      </c>
      <c r="GR50" s="20">
        <f t="shared" si="49"/>
        <v>0</v>
      </c>
      <c r="GS50" s="20">
        <f t="shared" si="49"/>
        <v>0</v>
      </c>
      <c r="GT50" s="20">
        <f t="shared" si="49"/>
        <v>0</v>
      </c>
      <c r="GU50" s="20">
        <f t="shared" si="49"/>
        <v>0</v>
      </c>
      <c r="GV50" s="20">
        <f t="shared" si="49"/>
        <v>0</v>
      </c>
      <c r="GW50" s="20">
        <f t="shared" si="49"/>
        <v>0</v>
      </c>
      <c r="GX50" s="20">
        <f t="shared" si="49"/>
        <v>0</v>
      </c>
      <c r="GY50" s="20">
        <f t="shared" si="49"/>
        <v>0</v>
      </c>
      <c r="GZ50" s="20">
        <f t="shared" si="49"/>
        <v>0</v>
      </c>
      <c r="HA50" s="20">
        <f t="shared" si="49"/>
        <v>0</v>
      </c>
      <c r="HB50" s="20">
        <f aca="true" t="shared" si="50" ref="HB50:IA50">SUM(HB51+HB52)</f>
        <v>0</v>
      </c>
      <c r="HC50" s="20">
        <f t="shared" si="50"/>
        <v>0</v>
      </c>
      <c r="HD50" s="20">
        <f t="shared" si="50"/>
        <v>0</v>
      </c>
      <c r="HE50" s="20">
        <f t="shared" si="50"/>
        <v>0</v>
      </c>
      <c r="HF50" s="20">
        <f t="shared" si="50"/>
        <v>0</v>
      </c>
      <c r="HG50" s="20">
        <f t="shared" si="50"/>
        <v>0</v>
      </c>
      <c r="HH50" s="20">
        <f t="shared" si="50"/>
        <v>0</v>
      </c>
      <c r="HI50" s="20">
        <f t="shared" si="50"/>
        <v>0</v>
      </c>
      <c r="HJ50" s="20">
        <f t="shared" si="50"/>
        <v>0</v>
      </c>
      <c r="HK50" s="20">
        <f t="shared" si="50"/>
        <v>0</v>
      </c>
      <c r="HL50" s="20">
        <f t="shared" si="50"/>
        <v>0</v>
      </c>
      <c r="HM50" s="20">
        <f t="shared" si="50"/>
        <v>0</v>
      </c>
      <c r="HN50" s="20">
        <f t="shared" si="50"/>
        <v>0</v>
      </c>
      <c r="HO50" s="20">
        <f t="shared" si="50"/>
        <v>0</v>
      </c>
      <c r="HP50" s="20">
        <f t="shared" si="50"/>
        <v>0</v>
      </c>
      <c r="HQ50" s="20">
        <f t="shared" si="50"/>
        <v>0</v>
      </c>
      <c r="HR50" s="20">
        <f t="shared" si="50"/>
        <v>0</v>
      </c>
      <c r="HS50" s="20">
        <f t="shared" si="50"/>
        <v>0</v>
      </c>
      <c r="HT50" s="20">
        <f t="shared" si="50"/>
        <v>0</v>
      </c>
      <c r="HU50" s="20">
        <f t="shared" si="50"/>
        <v>0</v>
      </c>
      <c r="HV50" s="20">
        <f t="shared" si="50"/>
        <v>0</v>
      </c>
      <c r="HW50" s="20">
        <f t="shared" si="50"/>
        <v>0</v>
      </c>
      <c r="HX50" s="20">
        <f t="shared" si="50"/>
        <v>0</v>
      </c>
      <c r="HY50" s="20">
        <f t="shared" si="50"/>
        <v>0</v>
      </c>
      <c r="HZ50" s="20">
        <f t="shared" si="50"/>
        <v>0</v>
      </c>
      <c r="IA50" s="20">
        <f t="shared" si="50"/>
        <v>0</v>
      </c>
    </row>
    <row r="51" spans="1:235" s="67" customFormat="1" ht="131.25">
      <c r="A51" s="68" t="s">
        <v>290</v>
      </c>
      <c r="B51" s="71" t="s">
        <v>287</v>
      </c>
      <c r="C51" s="10">
        <v>160500</v>
      </c>
      <c r="D51" s="10">
        <f>C51+E51</f>
        <v>160500</v>
      </c>
      <c r="E51" s="137">
        <f>SUM(F51:BC51)</f>
        <v>0</v>
      </c>
      <c r="F51" s="154"/>
      <c r="G51" s="173"/>
      <c r="H51" s="209"/>
      <c r="I51" s="210"/>
      <c r="J51" s="209"/>
      <c r="K51" s="20"/>
      <c r="L51" s="20"/>
      <c r="M51" s="210"/>
      <c r="N51" s="190"/>
      <c r="O51" s="139"/>
      <c r="P51" s="20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10"/>
      <c r="AJ51" s="20"/>
      <c r="AK51" s="190"/>
      <c r="AL51" s="20"/>
      <c r="AM51" s="20"/>
      <c r="AN51" s="20"/>
      <c r="AO51" s="20"/>
      <c r="AP51" s="69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</row>
    <row r="52" spans="1:235" s="67" customFormat="1" ht="45.75" customHeight="1" hidden="1">
      <c r="A52" s="68" t="s">
        <v>248</v>
      </c>
      <c r="B52" s="71" t="s">
        <v>247</v>
      </c>
      <c r="C52" s="10"/>
      <c r="D52" s="10"/>
      <c r="E52" s="137"/>
      <c r="F52" s="154"/>
      <c r="G52" s="173"/>
      <c r="H52" s="209"/>
      <c r="I52" s="210"/>
      <c r="J52" s="209"/>
      <c r="K52" s="20"/>
      <c r="L52" s="20"/>
      <c r="M52" s="210"/>
      <c r="N52" s="190"/>
      <c r="O52" s="139"/>
      <c r="P52" s="209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10"/>
      <c r="AJ52" s="20"/>
      <c r="AK52" s="190"/>
      <c r="AL52" s="20"/>
      <c r="AM52" s="20"/>
      <c r="AN52" s="20"/>
      <c r="AO52" s="20"/>
      <c r="AP52" s="69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</row>
    <row r="53" spans="1:235" s="67" customFormat="1" ht="37.5" customHeight="1">
      <c r="A53" s="65" t="s">
        <v>213</v>
      </c>
      <c r="B53" s="70" t="s">
        <v>85</v>
      </c>
      <c r="C53" s="26">
        <f aca="true" t="shared" si="51" ref="C53:BM53">C54</f>
        <v>18000</v>
      </c>
      <c r="D53" s="26">
        <f t="shared" si="51"/>
        <v>18000</v>
      </c>
      <c r="E53" s="136">
        <f t="shared" si="51"/>
        <v>0</v>
      </c>
      <c r="F53" s="153">
        <f t="shared" si="51"/>
        <v>0</v>
      </c>
      <c r="G53" s="172">
        <f t="shared" si="51"/>
        <v>0</v>
      </c>
      <c r="H53" s="207">
        <f t="shared" si="51"/>
        <v>0</v>
      </c>
      <c r="I53" s="208">
        <f>I54</f>
        <v>0</v>
      </c>
      <c r="J53" s="207">
        <f t="shared" si="51"/>
        <v>0</v>
      </c>
      <c r="K53" s="39">
        <f>K54</f>
        <v>0</v>
      </c>
      <c r="L53" s="39">
        <f>L54</f>
        <v>0</v>
      </c>
      <c r="M53" s="208">
        <f>M54</f>
        <v>0</v>
      </c>
      <c r="N53" s="189">
        <f t="shared" si="51"/>
        <v>0</v>
      </c>
      <c r="O53" s="249">
        <f>O54</f>
        <v>0</v>
      </c>
      <c r="P53" s="207">
        <f t="shared" si="51"/>
        <v>0</v>
      </c>
      <c r="Q53" s="39">
        <f t="shared" si="51"/>
        <v>0</v>
      </c>
      <c r="R53" s="39">
        <f t="shared" si="51"/>
        <v>0</v>
      </c>
      <c r="S53" s="39">
        <f t="shared" si="51"/>
        <v>0</v>
      </c>
      <c r="T53" s="39">
        <f t="shared" si="51"/>
        <v>0</v>
      </c>
      <c r="U53" s="39">
        <f t="shared" si="51"/>
        <v>0</v>
      </c>
      <c r="V53" s="39">
        <f t="shared" si="51"/>
        <v>0</v>
      </c>
      <c r="W53" s="39">
        <f t="shared" si="51"/>
        <v>0</v>
      </c>
      <c r="X53" s="39">
        <f t="shared" si="51"/>
        <v>0</v>
      </c>
      <c r="Y53" s="39">
        <f t="shared" si="51"/>
        <v>0</v>
      </c>
      <c r="Z53" s="39">
        <f t="shared" si="51"/>
        <v>0</v>
      </c>
      <c r="AA53" s="39">
        <f t="shared" si="51"/>
        <v>0</v>
      </c>
      <c r="AB53" s="39">
        <f t="shared" si="51"/>
        <v>0</v>
      </c>
      <c r="AC53" s="39">
        <f t="shared" si="51"/>
        <v>0</v>
      </c>
      <c r="AD53" s="39">
        <f t="shared" si="51"/>
        <v>0</v>
      </c>
      <c r="AE53" s="39">
        <f>AE54</f>
        <v>0</v>
      </c>
      <c r="AF53" s="39">
        <f t="shared" si="51"/>
        <v>0</v>
      </c>
      <c r="AG53" s="39">
        <f>AG54</f>
        <v>0</v>
      </c>
      <c r="AH53" s="39">
        <f>AH54</f>
        <v>0</v>
      </c>
      <c r="AI53" s="208">
        <f t="shared" si="51"/>
        <v>0</v>
      </c>
      <c r="AJ53" s="39">
        <f>AJ54</f>
        <v>0</v>
      </c>
      <c r="AK53" s="189">
        <f t="shared" si="51"/>
        <v>0</v>
      </c>
      <c r="AL53" s="39">
        <f t="shared" si="51"/>
        <v>0</v>
      </c>
      <c r="AM53" s="39">
        <f t="shared" si="51"/>
        <v>0</v>
      </c>
      <c r="AN53" s="39">
        <f t="shared" si="51"/>
        <v>0</v>
      </c>
      <c r="AO53" s="39">
        <f t="shared" si="51"/>
        <v>0</v>
      </c>
      <c r="AP53" s="115">
        <f t="shared" si="51"/>
        <v>0</v>
      </c>
      <c r="AQ53" s="39">
        <f t="shared" si="51"/>
        <v>0</v>
      </c>
      <c r="AR53" s="39">
        <f t="shared" si="51"/>
        <v>0</v>
      </c>
      <c r="AS53" s="39">
        <f t="shared" si="51"/>
        <v>0</v>
      </c>
      <c r="AT53" s="39">
        <f t="shared" si="51"/>
        <v>0</v>
      </c>
      <c r="AU53" s="39">
        <f t="shared" si="51"/>
        <v>0</v>
      </c>
      <c r="AV53" s="39">
        <f t="shared" si="51"/>
        <v>0</v>
      </c>
      <c r="AW53" s="39">
        <f t="shared" si="51"/>
        <v>0</v>
      </c>
      <c r="AX53" s="39">
        <f t="shared" si="51"/>
        <v>0</v>
      </c>
      <c r="AY53" s="39">
        <f t="shared" si="51"/>
        <v>0</v>
      </c>
      <c r="AZ53" s="39">
        <f t="shared" si="51"/>
        <v>0</v>
      </c>
      <c r="BA53" s="39">
        <f t="shared" si="51"/>
        <v>0</v>
      </c>
      <c r="BB53" s="39">
        <f t="shared" si="51"/>
        <v>0</v>
      </c>
      <c r="BC53" s="39">
        <f t="shared" si="51"/>
        <v>0</v>
      </c>
      <c r="BD53" s="39">
        <f t="shared" si="51"/>
        <v>0</v>
      </c>
      <c r="BE53" s="39">
        <f t="shared" si="51"/>
        <v>0</v>
      </c>
      <c r="BF53" s="39">
        <f t="shared" si="51"/>
        <v>0</v>
      </c>
      <c r="BG53" s="39">
        <f t="shared" si="51"/>
        <v>0</v>
      </c>
      <c r="BH53" s="39">
        <f t="shared" si="51"/>
        <v>0</v>
      </c>
      <c r="BI53" s="39">
        <f t="shared" si="51"/>
        <v>0</v>
      </c>
      <c r="BJ53" s="39">
        <f t="shared" si="51"/>
        <v>0</v>
      </c>
      <c r="BK53" s="39">
        <f t="shared" si="51"/>
        <v>0</v>
      </c>
      <c r="BL53" s="39">
        <f t="shared" si="51"/>
        <v>0</v>
      </c>
      <c r="BM53" s="39">
        <f t="shared" si="51"/>
        <v>0</v>
      </c>
      <c r="BN53" s="39">
        <f aca="true" t="shared" si="52" ref="BN53:DY53">BN54</f>
        <v>0</v>
      </c>
      <c r="BO53" s="39">
        <f t="shared" si="52"/>
        <v>0</v>
      </c>
      <c r="BP53" s="39">
        <f t="shared" si="52"/>
        <v>0</v>
      </c>
      <c r="BQ53" s="39">
        <f t="shared" si="52"/>
        <v>0</v>
      </c>
      <c r="BR53" s="39">
        <f t="shared" si="52"/>
        <v>0</v>
      </c>
      <c r="BS53" s="39">
        <f t="shared" si="52"/>
        <v>0</v>
      </c>
      <c r="BT53" s="39">
        <f t="shared" si="52"/>
        <v>0</v>
      </c>
      <c r="BU53" s="39">
        <f t="shared" si="52"/>
        <v>0</v>
      </c>
      <c r="BV53" s="39">
        <f t="shared" si="52"/>
        <v>0</v>
      </c>
      <c r="BW53" s="39">
        <f t="shared" si="52"/>
        <v>0</v>
      </c>
      <c r="BX53" s="39">
        <f t="shared" si="52"/>
        <v>0</v>
      </c>
      <c r="BY53" s="39">
        <f t="shared" si="52"/>
        <v>0</v>
      </c>
      <c r="BZ53" s="39">
        <f t="shared" si="52"/>
        <v>0</v>
      </c>
      <c r="CA53" s="39">
        <f t="shared" si="52"/>
        <v>0</v>
      </c>
      <c r="CB53" s="39">
        <f t="shared" si="52"/>
        <v>0</v>
      </c>
      <c r="CC53" s="39">
        <f t="shared" si="52"/>
        <v>0</v>
      </c>
      <c r="CD53" s="39">
        <f t="shared" si="52"/>
        <v>0</v>
      </c>
      <c r="CE53" s="39">
        <f t="shared" si="52"/>
        <v>0</v>
      </c>
      <c r="CF53" s="39">
        <f t="shared" si="52"/>
        <v>0</v>
      </c>
      <c r="CG53" s="39">
        <f t="shared" si="52"/>
        <v>0</v>
      </c>
      <c r="CH53" s="39">
        <f t="shared" si="52"/>
        <v>0</v>
      </c>
      <c r="CI53" s="39">
        <f t="shared" si="52"/>
        <v>0</v>
      </c>
      <c r="CJ53" s="39">
        <f t="shared" si="52"/>
        <v>0</v>
      </c>
      <c r="CK53" s="39">
        <f t="shared" si="52"/>
        <v>0</v>
      </c>
      <c r="CL53" s="39">
        <f t="shared" si="52"/>
        <v>0</v>
      </c>
      <c r="CM53" s="39">
        <f t="shared" si="52"/>
        <v>0</v>
      </c>
      <c r="CN53" s="39">
        <f t="shared" si="52"/>
        <v>0</v>
      </c>
      <c r="CO53" s="39">
        <f t="shared" si="52"/>
        <v>0</v>
      </c>
      <c r="CP53" s="39">
        <f t="shared" si="52"/>
        <v>0</v>
      </c>
      <c r="CQ53" s="39">
        <f t="shared" si="52"/>
        <v>0</v>
      </c>
      <c r="CR53" s="39">
        <f t="shared" si="52"/>
        <v>0</v>
      </c>
      <c r="CS53" s="39">
        <f t="shared" si="52"/>
        <v>0</v>
      </c>
      <c r="CT53" s="39">
        <f t="shared" si="52"/>
        <v>0</v>
      </c>
      <c r="CU53" s="39">
        <f t="shared" si="52"/>
        <v>0</v>
      </c>
      <c r="CV53" s="39">
        <f t="shared" si="52"/>
        <v>0</v>
      </c>
      <c r="CW53" s="39">
        <f t="shared" si="52"/>
        <v>0</v>
      </c>
      <c r="CX53" s="39">
        <f t="shared" si="52"/>
        <v>0</v>
      </c>
      <c r="CY53" s="39">
        <f t="shared" si="52"/>
        <v>0</v>
      </c>
      <c r="CZ53" s="39">
        <f t="shared" si="52"/>
        <v>0</v>
      </c>
      <c r="DA53" s="39">
        <f t="shared" si="52"/>
        <v>0</v>
      </c>
      <c r="DB53" s="39">
        <f t="shared" si="52"/>
        <v>0</v>
      </c>
      <c r="DC53" s="39">
        <f t="shared" si="52"/>
        <v>0</v>
      </c>
      <c r="DD53" s="39">
        <f t="shared" si="52"/>
        <v>0</v>
      </c>
      <c r="DE53" s="39">
        <f t="shared" si="52"/>
        <v>0</v>
      </c>
      <c r="DF53" s="39">
        <f t="shared" si="52"/>
        <v>0</v>
      </c>
      <c r="DG53" s="39">
        <f t="shared" si="52"/>
        <v>0</v>
      </c>
      <c r="DH53" s="39">
        <f t="shared" si="52"/>
        <v>0</v>
      </c>
      <c r="DI53" s="39">
        <f t="shared" si="52"/>
        <v>0</v>
      </c>
      <c r="DJ53" s="39">
        <f t="shared" si="52"/>
        <v>0</v>
      </c>
      <c r="DK53" s="39">
        <f t="shared" si="52"/>
        <v>0</v>
      </c>
      <c r="DL53" s="39">
        <f t="shared" si="52"/>
        <v>0</v>
      </c>
      <c r="DM53" s="39">
        <f t="shared" si="52"/>
        <v>0</v>
      </c>
      <c r="DN53" s="39">
        <f t="shared" si="52"/>
        <v>0</v>
      </c>
      <c r="DO53" s="39">
        <f t="shared" si="52"/>
        <v>0</v>
      </c>
      <c r="DP53" s="39">
        <f t="shared" si="52"/>
        <v>0</v>
      </c>
      <c r="DQ53" s="39">
        <f t="shared" si="52"/>
        <v>0</v>
      </c>
      <c r="DR53" s="39">
        <f t="shared" si="52"/>
        <v>0</v>
      </c>
      <c r="DS53" s="39">
        <f t="shared" si="52"/>
        <v>0</v>
      </c>
      <c r="DT53" s="39">
        <f t="shared" si="52"/>
        <v>0</v>
      </c>
      <c r="DU53" s="39">
        <f t="shared" si="52"/>
        <v>0</v>
      </c>
      <c r="DV53" s="39">
        <f t="shared" si="52"/>
        <v>0</v>
      </c>
      <c r="DW53" s="39">
        <f t="shared" si="52"/>
        <v>0</v>
      </c>
      <c r="DX53" s="39">
        <f t="shared" si="52"/>
        <v>0</v>
      </c>
      <c r="DY53" s="39">
        <f t="shared" si="52"/>
        <v>0</v>
      </c>
      <c r="DZ53" s="39">
        <f aca="true" t="shared" si="53" ref="DZ53:GK53">DZ54</f>
        <v>0</v>
      </c>
      <c r="EA53" s="39">
        <f t="shared" si="53"/>
        <v>0</v>
      </c>
      <c r="EB53" s="39">
        <f t="shared" si="53"/>
        <v>0</v>
      </c>
      <c r="EC53" s="39">
        <f t="shared" si="53"/>
        <v>0</v>
      </c>
      <c r="ED53" s="39">
        <f t="shared" si="53"/>
        <v>0</v>
      </c>
      <c r="EE53" s="39">
        <f t="shared" si="53"/>
        <v>0</v>
      </c>
      <c r="EF53" s="39">
        <f t="shared" si="53"/>
        <v>0</v>
      </c>
      <c r="EG53" s="39">
        <f t="shared" si="53"/>
        <v>0</v>
      </c>
      <c r="EH53" s="39">
        <f t="shared" si="53"/>
        <v>0</v>
      </c>
      <c r="EI53" s="39">
        <f t="shared" si="53"/>
        <v>0</v>
      </c>
      <c r="EJ53" s="39">
        <f t="shared" si="53"/>
        <v>0</v>
      </c>
      <c r="EK53" s="39">
        <f t="shared" si="53"/>
        <v>0</v>
      </c>
      <c r="EL53" s="39">
        <f t="shared" si="53"/>
        <v>0</v>
      </c>
      <c r="EM53" s="39">
        <f t="shared" si="53"/>
        <v>0</v>
      </c>
      <c r="EN53" s="39">
        <f t="shared" si="53"/>
        <v>0</v>
      </c>
      <c r="EO53" s="39">
        <f t="shared" si="53"/>
        <v>0</v>
      </c>
      <c r="EP53" s="39">
        <f t="shared" si="53"/>
        <v>0</v>
      </c>
      <c r="EQ53" s="39">
        <f t="shared" si="53"/>
        <v>0</v>
      </c>
      <c r="ER53" s="39">
        <f t="shared" si="53"/>
        <v>0</v>
      </c>
      <c r="ES53" s="39">
        <f t="shared" si="53"/>
        <v>0</v>
      </c>
      <c r="ET53" s="39">
        <f t="shared" si="53"/>
        <v>0</v>
      </c>
      <c r="EU53" s="39">
        <f t="shared" si="53"/>
        <v>0</v>
      </c>
      <c r="EV53" s="39">
        <f t="shared" si="53"/>
        <v>0</v>
      </c>
      <c r="EW53" s="39">
        <f t="shared" si="53"/>
        <v>0</v>
      </c>
      <c r="EX53" s="39">
        <f t="shared" si="53"/>
        <v>0</v>
      </c>
      <c r="EY53" s="39">
        <f t="shared" si="53"/>
        <v>0</v>
      </c>
      <c r="EZ53" s="39">
        <f t="shared" si="53"/>
        <v>0</v>
      </c>
      <c r="FA53" s="39">
        <f t="shared" si="53"/>
        <v>0</v>
      </c>
      <c r="FB53" s="39">
        <f t="shared" si="53"/>
        <v>0</v>
      </c>
      <c r="FC53" s="39">
        <f t="shared" si="53"/>
        <v>0</v>
      </c>
      <c r="FD53" s="39">
        <f t="shared" si="53"/>
        <v>0</v>
      </c>
      <c r="FE53" s="39">
        <f t="shared" si="53"/>
        <v>0</v>
      </c>
      <c r="FF53" s="39">
        <f t="shared" si="53"/>
        <v>0</v>
      </c>
      <c r="FG53" s="39">
        <f t="shared" si="53"/>
        <v>0</v>
      </c>
      <c r="FH53" s="39">
        <f t="shared" si="53"/>
        <v>0</v>
      </c>
      <c r="FI53" s="39">
        <f t="shared" si="53"/>
        <v>0</v>
      </c>
      <c r="FJ53" s="39">
        <f t="shared" si="53"/>
        <v>0</v>
      </c>
      <c r="FK53" s="39">
        <f t="shared" si="53"/>
        <v>0</v>
      </c>
      <c r="FL53" s="39">
        <f t="shared" si="53"/>
        <v>0</v>
      </c>
      <c r="FM53" s="39">
        <f t="shared" si="53"/>
        <v>0</v>
      </c>
      <c r="FN53" s="39">
        <f t="shared" si="53"/>
        <v>0</v>
      </c>
      <c r="FO53" s="39">
        <f t="shared" si="53"/>
        <v>0</v>
      </c>
      <c r="FP53" s="39">
        <f t="shared" si="53"/>
        <v>0</v>
      </c>
      <c r="FQ53" s="39">
        <f t="shared" si="53"/>
        <v>0</v>
      </c>
      <c r="FR53" s="39">
        <f t="shared" si="53"/>
        <v>0</v>
      </c>
      <c r="FS53" s="39">
        <f t="shared" si="53"/>
        <v>0</v>
      </c>
      <c r="FT53" s="39">
        <f t="shared" si="53"/>
        <v>0</v>
      </c>
      <c r="FU53" s="39">
        <f t="shared" si="53"/>
        <v>0</v>
      </c>
      <c r="FV53" s="39">
        <f t="shared" si="53"/>
        <v>0</v>
      </c>
      <c r="FW53" s="39">
        <f t="shared" si="53"/>
        <v>0</v>
      </c>
      <c r="FX53" s="39">
        <f t="shared" si="53"/>
        <v>0</v>
      </c>
      <c r="FY53" s="39">
        <f t="shared" si="53"/>
        <v>0</v>
      </c>
      <c r="FZ53" s="39">
        <f t="shared" si="53"/>
        <v>0</v>
      </c>
      <c r="GA53" s="39">
        <f t="shared" si="53"/>
        <v>0</v>
      </c>
      <c r="GB53" s="39">
        <f t="shared" si="53"/>
        <v>0</v>
      </c>
      <c r="GC53" s="39">
        <f t="shared" si="53"/>
        <v>0</v>
      </c>
      <c r="GD53" s="39">
        <f t="shared" si="53"/>
        <v>0</v>
      </c>
      <c r="GE53" s="39">
        <f t="shared" si="53"/>
        <v>0</v>
      </c>
      <c r="GF53" s="39">
        <f t="shared" si="53"/>
        <v>0</v>
      </c>
      <c r="GG53" s="39">
        <f t="shared" si="53"/>
        <v>0</v>
      </c>
      <c r="GH53" s="39">
        <f t="shared" si="53"/>
        <v>0</v>
      </c>
      <c r="GI53" s="39">
        <f t="shared" si="53"/>
        <v>0</v>
      </c>
      <c r="GJ53" s="39">
        <f t="shared" si="53"/>
        <v>0</v>
      </c>
      <c r="GK53" s="39">
        <f t="shared" si="53"/>
        <v>0</v>
      </c>
      <c r="GL53" s="39">
        <f aca="true" t="shared" si="54" ref="GL53:IA53">GL54</f>
        <v>0</v>
      </c>
      <c r="GM53" s="39">
        <f t="shared" si="54"/>
        <v>0</v>
      </c>
      <c r="GN53" s="39">
        <f t="shared" si="54"/>
        <v>0</v>
      </c>
      <c r="GO53" s="39">
        <f t="shared" si="54"/>
        <v>0</v>
      </c>
      <c r="GP53" s="39">
        <f t="shared" si="54"/>
        <v>0</v>
      </c>
      <c r="GQ53" s="39">
        <f t="shared" si="54"/>
        <v>0</v>
      </c>
      <c r="GR53" s="39">
        <f t="shared" si="54"/>
        <v>0</v>
      </c>
      <c r="GS53" s="39">
        <f t="shared" si="54"/>
        <v>0</v>
      </c>
      <c r="GT53" s="39">
        <f t="shared" si="54"/>
        <v>0</v>
      </c>
      <c r="GU53" s="39">
        <f t="shared" si="54"/>
        <v>0</v>
      </c>
      <c r="GV53" s="39">
        <f t="shared" si="54"/>
        <v>0</v>
      </c>
      <c r="GW53" s="39">
        <f t="shared" si="54"/>
        <v>0</v>
      </c>
      <c r="GX53" s="39">
        <f t="shared" si="54"/>
        <v>0</v>
      </c>
      <c r="GY53" s="39">
        <f t="shared" si="54"/>
        <v>0</v>
      </c>
      <c r="GZ53" s="39">
        <f t="shared" si="54"/>
        <v>0</v>
      </c>
      <c r="HA53" s="39">
        <f t="shared" si="54"/>
        <v>0</v>
      </c>
      <c r="HB53" s="39">
        <f t="shared" si="54"/>
        <v>0</v>
      </c>
      <c r="HC53" s="39">
        <f t="shared" si="54"/>
        <v>0</v>
      </c>
      <c r="HD53" s="39">
        <f t="shared" si="54"/>
        <v>0</v>
      </c>
      <c r="HE53" s="39">
        <f t="shared" si="54"/>
        <v>0</v>
      </c>
      <c r="HF53" s="39">
        <f t="shared" si="54"/>
        <v>0</v>
      </c>
      <c r="HG53" s="39">
        <f t="shared" si="54"/>
        <v>0</v>
      </c>
      <c r="HH53" s="39">
        <f t="shared" si="54"/>
        <v>0</v>
      </c>
      <c r="HI53" s="39">
        <f t="shared" si="54"/>
        <v>0</v>
      </c>
      <c r="HJ53" s="39">
        <f t="shared" si="54"/>
        <v>0</v>
      </c>
      <c r="HK53" s="39">
        <f t="shared" si="54"/>
        <v>0</v>
      </c>
      <c r="HL53" s="39">
        <f t="shared" si="54"/>
        <v>0</v>
      </c>
      <c r="HM53" s="39">
        <f t="shared" si="54"/>
        <v>0</v>
      </c>
      <c r="HN53" s="39">
        <f t="shared" si="54"/>
        <v>0</v>
      </c>
      <c r="HO53" s="39">
        <f t="shared" si="54"/>
        <v>0</v>
      </c>
      <c r="HP53" s="39">
        <f t="shared" si="54"/>
        <v>0</v>
      </c>
      <c r="HQ53" s="39">
        <f t="shared" si="54"/>
        <v>0</v>
      </c>
      <c r="HR53" s="39">
        <f t="shared" si="54"/>
        <v>0</v>
      </c>
      <c r="HS53" s="39">
        <f t="shared" si="54"/>
        <v>0</v>
      </c>
      <c r="HT53" s="39">
        <f t="shared" si="54"/>
        <v>0</v>
      </c>
      <c r="HU53" s="39">
        <f t="shared" si="54"/>
        <v>0</v>
      </c>
      <c r="HV53" s="39">
        <f t="shared" si="54"/>
        <v>0</v>
      </c>
      <c r="HW53" s="39">
        <f t="shared" si="54"/>
        <v>0</v>
      </c>
      <c r="HX53" s="39">
        <f t="shared" si="54"/>
        <v>0</v>
      </c>
      <c r="HY53" s="39">
        <f t="shared" si="54"/>
        <v>0</v>
      </c>
      <c r="HZ53" s="39">
        <f t="shared" si="54"/>
        <v>0</v>
      </c>
      <c r="IA53" s="39">
        <f t="shared" si="54"/>
        <v>0</v>
      </c>
    </row>
    <row r="54" spans="1:235" s="67" customFormat="1" ht="39" customHeight="1">
      <c r="A54" s="68" t="s">
        <v>86</v>
      </c>
      <c r="B54" s="71" t="s">
        <v>87</v>
      </c>
      <c r="C54" s="10">
        <v>18000</v>
      </c>
      <c r="D54" s="10">
        <f>C54+E54</f>
        <v>18000</v>
      </c>
      <c r="E54" s="137">
        <f>SUM(F54:BC54)</f>
        <v>0</v>
      </c>
      <c r="F54" s="154"/>
      <c r="G54" s="173"/>
      <c r="H54" s="209"/>
      <c r="I54" s="210"/>
      <c r="J54" s="209"/>
      <c r="K54" s="20"/>
      <c r="L54" s="20"/>
      <c r="M54" s="210"/>
      <c r="N54" s="190"/>
      <c r="O54" s="139"/>
      <c r="P54" s="20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10"/>
      <c r="AJ54" s="20"/>
      <c r="AK54" s="190"/>
      <c r="AL54" s="20"/>
      <c r="AM54" s="20"/>
      <c r="AN54" s="20"/>
      <c r="AO54" s="20"/>
      <c r="AP54" s="69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</row>
    <row r="55" spans="1:235" s="67" customFormat="1" ht="37.5">
      <c r="A55" s="68" t="s">
        <v>25</v>
      </c>
      <c r="B55" s="70" t="s">
        <v>26</v>
      </c>
      <c r="C55" s="26">
        <f aca="true" t="shared" si="55" ref="C55:BM55">C56</f>
        <v>20000</v>
      </c>
      <c r="D55" s="26">
        <f t="shared" si="55"/>
        <v>20000</v>
      </c>
      <c r="E55" s="136">
        <f t="shared" si="55"/>
        <v>0</v>
      </c>
      <c r="F55" s="156">
        <f t="shared" si="55"/>
        <v>0</v>
      </c>
      <c r="G55" s="175">
        <f t="shared" si="55"/>
        <v>0</v>
      </c>
      <c r="H55" s="213">
        <f t="shared" si="55"/>
        <v>0</v>
      </c>
      <c r="I55" s="214">
        <f>I56</f>
        <v>0</v>
      </c>
      <c r="J55" s="213">
        <f t="shared" si="55"/>
        <v>0</v>
      </c>
      <c r="K55" s="41">
        <f>K56</f>
        <v>0</v>
      </c>
      <c r="L55" s="41">
        <f>L56</f>
        <v>0</v>
      </c>
      <c r="M55" s="214">
        <f>M56</f>
        <v>0</v>
      </c>
      <c r="N55" s="192">
        <f t="shared" si="55"/>
        <v>0</v>
      </c>
      <c r="O55" s="251">
        <f>O56</f>
        <v>0</v>
      </c>
      <c r="P55" s="213">
        <f t="shared" si="55"/>
        <v>0</v>
      </c>
      <c r="Q55" s="41">
        <f t="shared" si="55"/>
        <v>0</v>
      </c>
      <c r="R55" s="41">
        <f t="shared" si="55"/>
        <v>0</v>
      </c>
      <c r="S55" s="41">
        <f t="shared" si="55"/>
        <v>0</v>
      </c>
      <c r="T55" s="41">
        <f t="shared" si="55"/>
        <v>0</v>
      </c>
      <c r="U55" s="41">
        <f t="shared" si="55"/>
        <v>0</v>
      </c>
      <c r="V55" s="41">
        <f t="shared" si="55"/>
        <v>0</v>
      </c>
      <c r="W55" s="41">
        <f t="shared" si="55"/>
        <v>0</v>
      </c>
      <c r="X55" s="41">
        <f t="shared" si="55"/>
        <v>0</v>
      </c>
      <c r="Y55" s="41">
        <f t="shared" si="55"/>
        <v>0</v>
      </c>
      <c r="Z55" s="41">
        <f t="shared" si="55"/>
        <v>0</v>
      </c>
      <c r="AA55" s="41">
        <f t="shared" si="55"/>
        <v>0</v>
      </c>
      <c r="AB55" s="41">
        <f t="shared" si="55"/>
        <v>0</v>
      </c>
      <c r="AC55" s="41">
        <f t="shared" si="55"/>
        <v>0</v>
      </c>
      <c r="AD55" s="41">
        <f t="shared" si="55"/>
        <v>0</v>
      </c>
      <c r="AE55" s="41">
        <f>AE56</f>
        <v>0</v>
      </c>
      <c r="AF55" s="41">
        <f t="shared" si="55"/>
        <v>0</v>
      </c>
      <c r="AG55" s="41">
        <f>AG56</f>
        <v>0</v>
      </c>
      <c r="AH55" s="41">
        <f>AH56</f>
        <v>0</v>
      </c>
      <c r="AI55" s="214">
        <f t="shared" si="55"/>
        <v>0</v>
      </c>
      <c r="AJ55" s="41">
        <f>AJ56</f>
        <v>0</v>
      </c>
      <c r="AK55" s="192">
        <f t="shared" si="55"/>
        <v>0</v>
      </c>
      <c r="AL55" s="41">
        <f t="shared" si="55"/>
        <v>0</v>
      </c>
      <c r="AM55" s="41">
        <f t="shared" si="55"/>
        <v>0</v>
      </c>
      <c r="AN55" s="41">
        <f t="shared" si="55"/>
        <v>0</v>
      </c>
      <c r="AO55" s="41">
        <f t="shared" si="55"/>
        <v>0</v>
      </c>
      <c r="AP55" s="117">
        <f t="shared" si="55"/>
        <v>0</v>
      </c>
      <c r="AQ55" s="41">
        <f t="shared" si="55"/>
        <v>0</v>
      </c>
      <c r="AR55" s="41">
        <f t="shared" si="55"/>
        <v>0</v>
      </c>
      <c r="AS55" s="41">
        <f t="shared" si="55"/>
        <v>0</v>
      </c>
      <c r="AT55" s="41">
        <f t="shared" si="55"/>
        <v>0</v>
      </c>
      <c r="AU55" s="41">
        <f t="shared" si="55"/>
        <v>0</v>
      </c>
      <c r="AV55" s="41">
        <f t="shared" si="55"/>
        <v>0</v>
      </c>
      <c r="AW55" s="41">
        <f t="shared" si="55"/>
        <v>0</v>
      </c>
      <c r="AX55" s="41">
        <f t="shared" si="55"/>
        <v>0</v>
      </c>
      <c r="AY55" s="41">
        <f t="shared" si="55"/>
        <v>0</v>
      </c>
      <c r="AZ55" s="41">
        <f t="shared" si="55"/>
        <v>0</v>
      </c>
      <c r="BA55" s="41">
        <f t="shared" si="55"/>
        <v>0</v>
      </c>
      <c r="BB55" s="41">
        <f t="shared" si="55"/>
        <v>0</v>
      </c>
      <c r="BC55" s="41">
        <f t="shared" si="55"/>
        <v>0</v>
      </c>
      <c r="BD55" s="41">
        <f t="shared" si="55"/>
        <v>0</v>
      </c>
      <c r="BE55" s="41">
        <f t="shared" si="55"/>
        <v>0</v>
      </c>
      <c r="BF55" s="41">
        <f t="shared" si="55"/>
        <v>0</v>
      </c>
      <c r="BG55" s="41">
        <f t="shared" si="55"/>
        <v>0</v>
      </c>
      <c r="BH55" s="41">
        <f t="shared" si="55"/>
        <v>0</v>
      </c>
      <c r="BI55" s="41">
        <f t="shared" si="55"/>
        <v>0</v>
      </c>
      <c r="BJ55" s="41">
        <f t="shared" si="55"/>
        <v>0</v>
      </c>
      <c r="BK55" s="41">
        <f t="shared" si="55"/>
        <v>0</v>
      </c>
      <c r="BL55" s="41">
        <f t="shared" si="55"/>
        <v>0</v>
      </c>
      <c r="BM55" s="41">
        <f t="shared" si="55"/>
        <v>0</v>
      </c>
      <c r="BN55" s="41">
        <f aca="true" t="shared" si="56" ref="BN55:DY55">BN56</f>
        <v>0</v>
      </c>
      <c r="BO55" s="41">
        <f t="shared" si="56"/>
        <v>0</v>
      </c>
      <c r="BP55" s="41">
        <f t="shared" si="56"/>
        <v>0</v>
      </c>
      <c r="BQ55" s="41">
        <f t="shared" si="56"/>
        <v>0</v>
      </c>
      <c r="BR55" s="41">
        <f t="shared" si="56"/>
        <v>0</v>
      </c>
      <c r="BS55" s="41">
        <f t="shared" si="56"/>
        <v>0</v>
      </c>
      <c r="BT55" s="41">
        <f t="shared" si="56"/>
        <v>0</v>
      </c>
      <c r="BU55" s="41">
        <f t="shared" si="56"/>
        <v>0</v>
      </c>
      <c r="BV55" s="41">
        <f t="shared" si="56"/>
        <v>0</v>
      </c>
      <c r="BW55" s="41">
        <f t="shared" si="56"/>
        <v>0</v>
      </c>
      <c r="BX55" s="41">
        <f t="shared" si="56"/>
        <v>0</v>
      </c>
      <c r="BY55" s="41">
        <f t="shared" si="56"/>
        <v>0</v>
      </c>
      <c r="BZ55" s="41">
        <f t="shared" si="56"/>
        <v>0</v>
      </c>
      <c r="CA55" s="41">
        <f t="shared" si="56"/>
        <v>0</v>
      </c>
      <c r="CB55" s="41">
        <f t="shared" si="56"/>
        <v>0</v>
      </c>
      <c r="CC55" s="41">
        <f t="shared" si="56"/>
        <v>0</v>
      </c>
      <c r="CD55" s="41">
        <f t="shared" si="56"/>
        <v>0</v>
      </c>
      <c r="CE55" s="41">
        <f t="shared" si="56"/>
        <v>0</v>
      </c>
      <c r="CF55" s="41">
        <f t="shared" si="56"/>
        <v>0</v>
      </c>
      <c r="CG55" s="41">
        <f t="shared" si="56"/>
        <v>0</v>
      </c>
      <c r="CH55" s="41">
        <f t="shared" si="56"/>
        <v>0</v>
      </c>
      <c r="CI55" s="41">
        <f t="shared" si="56"/>
        <v>0</v>
      </c>
      <c r="CJ55" s="41">
        <f t="shared" si="56"/>
        <v>0</v>
      </c>
      <c r="CK55" s="41">
        <f t="shared" si="56"/>
        <v>0</v>
      </c>
      <c r="CL55" s="41">
        <f t="shared" si="56"/>
        <v>0</v>
      </c>
      <c r="CM55" s="41">
        <f t="shared" si="56"/>
        <v>0</v>
      </c>
      <c r="CN55" s="41">
        <f t="shared" si="56"/>
        <v>0</v>
      </c>
      <c r="CO55" s="41">
        <f t="shared" si="56"/>
        <v>0</v>
      </c>
      <c r="CP55" s="41">
        <f t="shared" si="56"/>
        <v>0</v>
      </c>
      <c r="CQ55" s="41">
        <f t="shared" si="56"/>
        <v>0</v>
      </c>
      <c r="CR55" s="41">
        <f t="shared" si="56"/>
        <v>0</v>
      </c>
      <c r="CS55" s="41">
        <f t="shared" si="56"/>
        <v>0</v>
      </c>
      <c r="CT55" s="41">
        <f t="shared" si="56"/>
        <v>0</v>
      </c>
      <c r="CU55" s="41">
        <f t="shared" si="56"/>
        <v>0</v>
      </c>
      <c r="CV55" s="41">
        <f t="shared" si="56"/>
        <v>0</v>
      </c>
      <c r="CW55" s="41">
        <f t="shared" si="56"/>
        <v>0</v>
      </c>
      <c r="CX55" s="41">
        <f t="shared" si="56"/>
        <v>0</v>
      </c>
      <c r="CY55" s="41">
        <f t="shared" si="56"/>
        <v>0</v>
      </c>
      <c r="CZ55" s="41">
        <f t="shared" si="56"/>
        <v>0</v>
      </c>
      <c r="DA55" s="41">
        <f t="shared" si="56"/>
        <v>0</v>
      </c>
      <c r="DB55" s="41">
        <f t="shared" si="56"/>
        <v>0</v>
      </c>
      <c r="DC55" s="41">
        <f t="shared" si="56"/>
        <v>0</v>
      </c>
      <c r="DD55" s="41">
        <f t="shared" si="56"/>
        <v>0</v>
      </c>
      <c r="DE55" s="41">
        <f t="shared" si="56"/>
        <v>0</v>
      </c>
      <c r="DF55" s="41">
        <f t="shared" si="56"/>
        <v>0</v>
      </c>
      <c r="DG55" s="41">
        <f t="shared" si="56"/>
        <v>0</v>
      </c>
      <c r="DH55" s="41">
        <f t="shared" si="56"/>
        <v>0</v>
      </c>
      <c r="DI55" s="41">
        <f t="shared" si="56"/>
        <v>0</v>
      </c>
      <c r="DJ55" s="41">
        <f t="shared" si="56"/>
        <v>0</v>
      </c>
      <c r="DK55" s="41">
        <f t="shared" si="56"/>
        <v>0</v>
      </c>
      <c r="DL55" s="41">
        <f t="shared" si="56"/>
        <v>0</v>
      </c>
      <c r="DM55" s="41">
        <f t="shared" si="56"/>
        <v>0</v>
      </c>
      <c r="DN55" s="41">
        <f t="shared" si="56"/>
        <v>0</v>
      </c>
      <c r="DO55" s="41">
        <f t="shared" si="56"/>
        <v>0</v>
      </c>
      <c r="DP55" s="41">
        <f t="shared" si="56"/>
        <v>0</v>
      </c>
      <c r="DQ55" s="41">
        <f t="shared" si="56"/>
        <v>0</v>
      </c>
      <c r="DR55" s="41">
        <f t="shared" si="56"/>
        <v>0</v>
      </c>
      <c r="DS55" s="41">
        <f t="shared" si="56"/>
        <v>0</v>
      </c>
      <c r="DT55" s="41">
        <f t="shared" si="56"/>
        <v>0</v>
      </c>
      <c r="DU55" s="41">
        <f t="shared" si="56"/>
        <v>0</v>
      </c>
      <c r="DV55" s="41">
        <f t="shared" si="56"/>
        <v>0</v>
      </c>
      <c r="DW55" s="41">
        <f t="shared" si="56"/>
        <v>0</v>
      </c>
      <c r="DX55" s="41">
        <f t="shared" si="56"/>
        <v>0</v>
      </c>
      <c r="DY55" s="41">
        <f t="shared" si="56"/>
        <v>0</v>
      </c>
      <c r="DZ55" s="41">
        <f aca="true" t="shared" si="57" ref="DZ55:GK55">DZ56</f>
        <v>0</v>
      </c>
      <c r="EA55" s="41">
        <f t="shared" si="57"/>
        <v>0</v>
      </c>
      <c r="EB55" s="41">
        <f t="shared" si="57"/>
        <v>0</v>
      </c>
      <c r="EC55" s="41">
        <f t="shared" si="57"/>
        <v>0</v>
      </c>
      <c r="ED55" s="41">
        <f t="shared" si="57"/>
        <v>0</v>
      </c>
      <c r="EE55" s="41">
        <f t="shared" si="57"/>
        <v>0</v>
      </c>
      <c r="EF55" s="41">
        <f t="shared" si="57"/>
        <v>0</v>
      </c>
      <c r="EG55" s="41">
        <f t="shared" si="57"/>
        <v>0</v>
      </c>
      <c r="EH55" s="41">
        <f t="shared" si="57"/>
        <v>0</v>
      </c>
      <c r="EI55" s="41">
        <f t="shared" si="57"/>
        <v>0</v>
      </c>
      <c r="EJ55" s="41">
        <f t="shared" si="57"/>
        <v>0</v>
      </c>
      <c r="EK55" s="41">
        <f t="shared" si="57"/>
        <v>0</v>
      </c>
      <c r="EL55" s="41">
        <f t="shared" si="57"/>
        <v>0</v>
      </c>
      <c r="EM55" s="41">
        <f t="shared" si="57"/>
        <v>0</v>
      </c>
      <c r="EN55" s="41">
        <f t="shared" si="57"/>
        <v>0</v>
      </c>
      <c r="EO55" s="41">
        <f t="shared" si="57"/>
        <v>0</v>
      </c>
      <c r="EP55" s="41">
        <f t="shared" si="57"/>
        <v>0</v>
      </c>
      <c r="EQ55" s="41">
        <f t="shared" si="57"/>
        <v>0</v>
      </c>
      <c r="ER55" s="41">
        <f t="shared" si="57"/>
        <v>0</v>
      </c>
      <c r="ES55" s="41">
        <f t="shared" si="57"/>
        <v>0</v>
      </c>
      <c r="ET55" s="41">
        <f t="shared" si="57"/>
        <v>0</v>
      </c>
      <c r="EU55" s="41">
        <f t="shared" si="57"/>
        <v>0</v>
      </c>
      <c r="EV55" s="41">
        <f t="shared" si="57"/>
        <v>0</v>
      </c>
      <c r="EW55" s="41">
        <f t="shared" si="57"/>
        <v>0</v>
      </c>
      <c r="EX55" s="41">
        <f t="shared" si="57"/>
        <v>0</v>
      </c>
      <c r="EY55" s="41">
        <f t="shared" si="57"/>
        <v>0</v>
      </c>
      <c r="EZ55" s="41">
        <f t="shared" si="57"/>
        <v>0</v>
      </c>
      <c r="FA55" s="41">
        <f t="shared" si="57"/>
        <v>0</v>
      </c>
      <c r="FB55" s="41">
        <f t="shared" si="57"/>
        <v>0</v>
      </c>
      <c r="FC55" s="41">
        <f t="shared" si="57"/>
        <v>0</v>
      </c>
      <c r="FD55" s="41">
        <f t="shared" si="57"/>
        <v>0</v>
      </c>
      <c r="FE55" s="41">
        <f t="shared" si="57"/>
        <v>0</v>
      </c>
      <c r="FF55" s="41">
        <f t="shared" si="57"/>
        <v>0</v>
      </c>
      <c r="FG55" s="41">
        <f t="shared" si="57"/>
        <v>0</v>
      </c>
      <c r="FH55" s="41">
        <f t="shared" si="57"/>
        <v>0</v>
      </c>
      <c r="FI55" s="41">
        <f t="shared" si="57"/>
        <v>0</v>
      </c>
      <c r="FJ55" s="41">
        <f t="shared" si="57"/>
        <v>0</v>
      </c>
      <c r="FK55" s="41">
        <f t="shared" si="57"/>
        <v>0</v>
      </c>
      <c r="FL55" s="41">
        <f t="shared" si="57"/>
        <v>0</v>
      </c>
      <c r="FM55" s="41">
        <f t="shared" si="57"/>
        <v>0</v>
      </c>
      <c r="FN55" s="41">
        <f t="shared" si="57"/>
        <v>0</v>
      </c>
      <c r="FO55" s="41">
        <f t="shared" si="57"/>
        <v>0</v>
      </c>
      <c r="FP55" s="41">
        <f t="shared" si="57"/>
        <v>0</v>
      </c>
      <c r="FQ55" s="41">
        <f t="shared" si="57"/>
        <v>0</v>
      </c>
      <c r="FR55" s="41">
        <f t="shared" si="57"/>
        <v>0</v>
      </c>
      <c r="FS55" s="41">
        <f t="shared" si="57"/>
        <v>0</v>
      </c>
      <c r="FT55" s="41">
        <f t="shared" si="57"/>
        <v>0</v>
      </c>
      <c r="FU55" s="41">
        <f t="shared" si="57"/>
        <v>0</v>
      </c>
      <c r="FV55" s="41">
        <f t="shared" si="57"/>
        <v>0</v>
      </c>
      <c r="FW55" s="41">
        <f t="shared" si="57"/>
        <v>0</v>
      </c>
      <c r="FX55" s="41">
        <f t="shared" si="57"/>
        <v>0</v>
      </c>
      <c r="FY55" s="41">
        <f t="shared" si="57"/>
        <v>0</v>
      </c>
      <c r="FZ55" s="41">
        <f t="shared" si="57"/>
        <v>0</v>
      </c>
      <c r="GA55" s="41">
        <f t="shared" si="57"/>
        <v>0</v>
      </c>
      <c r="GB55" s="41">
        <f t="shared" si="57"/>
        <v>0</v>
      </c>
      <c r="GC55" s="41">
        <f t="shared" si="57"/>
        <v>0</v>
      </c>
      <c r="GD55" s="41">
        <f t="shared" si="57"/>
        <v>0</v>
      </c>
      <c r="GE55" s="41">
        <f t="shared" si="57"/>
        <v>0</v>
      </c>
      <c r="GF55" s="41">
        <f t="shared" si="57"/>
        <v>0</v>
      </c>
      <c r="GG55" s="41">
        <f t="shared" si="57"/>
        <v>0</v>
      </c>
      <c r="GH55" s="41">
        <f t="shared" si="57"/>
        <v>0</v>
      </c>
      <c r="GI55" s="41">
        <f t="shared" si="57"/>
        <v>0</v>
      </c>
      <c r="GJ55" s="41">
        <f t="shared" si="57"/>
        <v>0</v>
      </c>
      <c r="GK55" s="41">
        <f t="shared" si="57"/>
        <v>0</v>
      </c>
      <c r="GL55" s="41">
        <f aca="true" t="shared" si="58" ref="GL55:IA55">GL56</f>
        <v>0</v>
      </c>
      <c r="GM55" s="41">
        <f t="shared" si="58"/>
        <v>0</v>
      </c>
      <c r="GN55" s="41">
        <f t="shared" si="58"/>
        <v>0</v>
      </c>
      <c r="GO55" s="41">
        <f t="shared" si="58"/>
        <v>0</v>
      </c>
      <c r="GP55" s="41">
        <f t="shared" si="58"/>
        <v>0</v>
      </c>
      <c r="GQ55" s="41">
        <f t="shared" si="58"/>
        <v>0</v>
      </c>
      <c r="GR55" s="41">
        <f t="shared" si="58"/>
        <v>0</v>
      </c>
      <c r="GS55" s="41">
        <f t="shared" si="58"/>
        <v>0</v>
      </c>
      <c r="GT55" s="41">
        <f t="shared" si="58"/>
        <v>0</v>
      </c>
      <c r="GU55" s="41">
        <f t="shared" si="58"/>
        <v>0</v>
      </c>
      <c r="GV55" s="41">
        <f t="shared" si="58"/>
        <v>0</v>
      </c>
      <c r="GW55" s="41">
        <f t="shared" si="58"/>
        <v>0</v>
      </c>
      <c r="GX55" s="41">
        <f t="shared" si="58"/>
        <v>0</v>
      </c>
      <c r="GY55" s="41">
        <f t="shared" si="58"/>
        <v>0</v>
      </c>
      <c r="GZ55" s="41">
        <f t="shared" si="58"/>
        <v>0</v>
      </c>
      <c r="HA55" s="41">
        <f t="shared" si="58"/>
        <v>0</v>
      </c>
      <c r="HB55" s="41">
        <f t="shared" si="58"/>
        <v>0</v>
      </c>
      <c r="HC55" s="41">
        <f t="shared" si="58"/>
        <v>0</v>
      </c>
      <c r="HD55" s="41">
        <f t="shared" si="58"/>
        <v>0</v>
      </c>
      <c r="HE55" s="41">
        <f t="shared" si="58"/>
        <v>0</v>
      </c>
      <c r="HF55" s="41">
        <f t="shared" si="58"/>
        <v>0</v>
      </c>
      <c r="HG55" s="41">
        <f t="shared" si="58"/>
        <v>0</v>
      </c>
      <c r="HH55" s="41">
        <f t="shared" si="58"/>
        <v>0</v>
      </c>
      <c r="HI55" s="41">
        <f t="shared" si="58"/>
        <v>0</v>
      </c>
      <c r="HJ55" s="41">
        <f t="shared" si="58"/>
        <v>0</v>
      </c>
      <c r="HK55" s="41">
        <f t="shared" si="58"/>
        <v>0</v>
      </c>
      <c r="HL55" s="41">
        <f t="shared" si="58"/>
        <v>0</v>
      </c>
      <c r="HM55" s="41">
        <f t="shared" si="58"/>
        <v>0</v>
      </c>
      <c r="HN55" s="41">
        <f t="shared" si="58"/>
        <v>0</v>
      </c>
      <c r="HO55" s="41">
        <f t="shared" si="58"/>
        <v>0</v>
      </c>
      <c r="HP55" s="41">
        <f t="shared" si="58"/>
        <v>0</v>
      </c>
      <c r="HQ55" s="41">
        <f t="shared" si="58"/>
        <v>0</v>
      </c>
      <c r="HR55" s="41">
        <f t="shared" si="58"/>
        <v>0</v>
      </c>
      <c r="HS55" s="41">
        <f t="shared" si="58"/>
        <v>0</v>
      </c>
      <c r="HT55" s="41">
        <f t="shared" si="58"/>
        <v>0</v>
      </c>
      <c r="HU55" s="41">
        <f t="shared" si="58"/>
        <v>0</v>
      </c>
      <c r="HV55" s="41">
        <f t="shared" si="58"/>
        <v>0</v>
      </c>
      <c r="HW55" s="41">
        <f t="shared" si="58"/>
        <v>0</v>
      </c>
      <c r="HX55" s="41">
        <f t="shared" si="58"/>
        <v>0</v>
      </c>
      <c r="HY55" s="41">
        <f t="shared" si="58"/>
        <v>0</v>
      </c>
      <c r="HZ55" s="41">
        <f t="shared" si="58"/>
        <v>0</v>
      </c>
      <c r="IA55" s="41">
        <f t="shared" si="58"/>
        <v>0</v>
      </c>
    </row>
    <row r="56" spans="1:235" s="67" customFormat="1" ht="75">
      <c r="A56" s="68" t="s">
        <v>27</v>
      </c>
      <c r="B56" s="71" t="s">
        <v>28</v>
      </c>
      <c r="C56" s="10">
        <v>20000</v>
      </c>
      <c r="D56" s="10">
        <f>C56+E56</f>
        <v>20000</v>
      </c>
      <c r="E56" s="137">
        <f>SUM(F56:BC56)</f>
        <v>0</v>
      </c>
      <c r="F56" s="154"/>
      <c r="G56" s="173"/>
      <c r="H56" s="209"/>
      <c r="I56" s="210"/>
      <c r="J56" s="209"/>
      <c r="K56" s="20"/>
      <c r="L56" s="20"/>
      <c r="M56" s="210"/>
      <c r="N56" s="190"/>
      <c r="O56" s="139"/>
      <c r="P56" s="209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0"/>
      <c r="AJ56" s="20"/>
      <c r="AK56" s="190"/>
      <c r="AL56" s="20"/>
      <c r="AM56" s="20"/>
      <c r="AN56" s="20"/>
      <c r="AO56" s="20"/>
      <c r="AP56" s="69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</row>
    <row r="57" spans="1:235" s="67" customFormat="1" ht="37.5">
      <c r="A57" s="65" t="s">
        <v>29</v>
      </c>
      <c r="B57" s="19" t="s">
        <v>218</v>
      </c>
      <c r="C57" s="26">
        <f aca="true" t="shared" si="59" ref="C57:AD57">C58+C59+C60</f>
        <v>546252.3</v>
      </c>
      <c r="D57" s="26">
        <f t="shared" si="59"/>
        <v>546252.3</v>
      </c>
      <c r="E57" s="136">
        <f t="shared" si="59"/>
        <v>0</v>
      </c>
      <c r="F57" s="159">
        <f t="shared" si="59"/>
        <v>0</v>
      </c>
      <c r="G57" s="178">
        <f t="shared" si="59"/>
        <v>0</v>
      </c>
      <c r="H57" s="219">
        <f t="shared" si="59"/>
        <v>0</v>
      </c>
      <c r="I57" s="220">
        <f>I58+I59+I60</f>
        <v>0</v>
      </c>
      <c r="J57" s="219">
        <f t="shared" si="59"/>
        <v>0</v>
      </c>
      <c r="K57" s="26">
        <f>K58+K59+K60</f>
        <v>0</v>
      </c>
      <c r="L57" s="26">
        <f>L58+L59+L60</f>
        <v>0</v>
      </c>
      <c r="M57" s="220">
        <f>M58+M59+M60</f>
        <v>0</v>
      </c>
      <c r="N57" s="195">
        <f t="shared" si="59"/>
        <v>0</v>
      </c>
      <c r="O57" s="136">
        <f>O58+O59+O60</f>
        <v>0</v>
      </c>
      <c r="P57" s="219">
        <f t="shared" si="59"/>
        <v>0</v>
      </c>
      <c r="Q57" s="26">
        <f t="shared" si="59"/>
        <v>0</v>
      </c>
      <c r="R57" s="26">
        <f t="shared" si="59"/>
        <v>0</v>
      </c>
      <c r="S57" s="26">
        <f t="shared" si="59"/>
        <v>0</v>
      </c>
      <c r="T57" s="26">
        <f t="shared" si="59"/>
        <v>0</v>
      </c>
      <c r="U57" s="26">
        <f t="shared" si="59"/>
        <v>0</v>
      </c>
      <c r="V57" s="26">
        <f t="shared" si="59"/>
        <v>0</v>
      </c>
      <c r="W57" s="26">
        <f t="shared" si="59"/>
        <v>0</v>
      </c>
      <c r="X57" s="26">
        <f t="shared" si="59"/>
        <v>0</v>
      </c>
      <c r="Y57" s="26">
        <f t="shared" si="59"/>
        <v>0</v>
      </c>
      <c r="Z57" s="26">
        <f t="shared" si="59"/>
        <v>0</v>
      </c>
      <c r="AA57" s="26">
        <f t="shared" si="59"/>
        <v>0</v>
      </c>
      <c r="AB57" s="26">
        <f t="shared" si="59"/>
        <v>0</v>
      </c>
      <c r="AC57" s="26">
        <f t="shared" si="59"/>
        <v>0</v>
      </c>
      <c r="AD57" s="26">
        <f t="shared" si="59"/>
        <v>0</v>
      </c>
      <c r="AE57" s="26">
        <f>AE58+AE59+AE60</f>
        <v>0</v>
      </c>
      <c r="AF57" s="39"/>
      <c r="AG57" s="26">
        <f>AG58+AG59+AG60</f>
        <v>0</v>
      </c>
      <c r="AH57" s="26">
        <f>AH58+AH59+AH60</f>
        <v>0</v>
      </c>
      <c r="AI57" s="208"/>
      <c r="AJ57" s="26">
        <f>AJ58+AJ59+AJ60</f>
        <v>0</v>
      </c>
      <c r="AK57" s="195">
        <f aca="true" t="shared" si="60" ref="AK57:BB57">AK58+AK59+AK60</f>
        <v>0</v>
      </c>
      <c r="AL57" s="26">
        <f t="shared" si="60"/>
        <v>0</v>
      </c>
      <c r="AM57" s="26">
        <f t="shared" si="60"/>
        <v>0</v>
      </c>
      <c r="AN57" s="26">
        <f t="shared" si="60"/>
        <v>0</v>
      </c>
      <c r="AO57" s="26">
        <f t="shared" si="60"/>
        <v>0</v>
      </c>
      <c r="AP57" s="120">
        <f t="shared" si="60"/>
        <v>0</v>
      </c>
      <c r="AQ57" s="26">
        <f t="shared" si="60"/>
        <v>0</v>
      </c>
      <c r="AR57" s="26">
        <f t="shared" si="60"/>
        <v>0</v>
      </c>
      <c r="AS57" s="26">
        <f t="shared" si="60"/>
        <v>0</v>
      </c>
      <c r="AT57" s="26">
        <f t="shared" si="60"/>
        <v>0</v>
      </c>
      <c r="AU57" s="26">
        <f t="shared" si="60"/>
        <v>0</v>
      </c>
      <c r="AV57" s="26">
        <f t="shared" si="60"/>
        <v>0</v>
      </c>
      <c r="AW57" s="26">
        <f t="shared" si="60"/>
        <v>0</v>
      </c>
      <c r="AX57" s="26">
        <f t="shared" si="60"/>
        <v>0</v>
      </c>
      <c r="AY57" s="26">
        <f t="shared" si="60"/>
        <v>0</v>
      </c>
      <c r="AZ57" s="26">
        <f t="shared" si="60"/>
        <v>0</v>
      </c>
      <c r="BA57" s="26">
        <f t="shared" si="60"/>
        <v>0</v>
      </c>
      <c r="BB57" s="26">
        <f t="shared" si="60"/>
        <v>0</v>
      </c>
      <c r="BC57" s="39"/>
      <c r="BD57" s="39"/>
      <c r="BE57" s="39"/>
      <c r="BF57" s="26">
        <f>BF58+BF59+BF60</f>
        <v>0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</row>
    <row r="58" spans="1:235" s="67" customFormat="1" ht="36" customHeight="1">
      <c r="A58" s="68" t="s">
        <v>31</v>
      </c>
      <c r="B58" s="7" t="s">
        <v>30</v>
      </c>
      <c r="C58" s="10">
        <v>970</v>
      </c>
      <c r="D58" s="10">
        <f>C58+E58</f>
        <v>970</v>
      </c>
      <c r="E58" s="137">
        <f>SUM(F58:BC58)</f>
        <v>0</v>
      </c>
      <c r="F58" s="157"/>
      <c r="G58" s="176"/>
      <c r="H58" s="207"/>
      <c r="I58" s="208"/>
      <c r="J58" s="207"/>
      <c r="K58" s="39"/>
      <c r="L58" s="39"/>
      <c r="M58" s="208"/>
      <c r="N58" s="189"/>
      <c r="O58" s="249"/>
      <c r="P58" s="207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208"/>
      <c r="AJ58" s="39"/>
      <c r="AK58" s="189"/>
      <c r="AL58" s="39"/>
      <c r="AM58" s="39"/>
      <c r="AN58" s="39"/>
      <c r="AO58" s="39"/>
      <c r="AP58" s="115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</row>
    <row r="59" spans="1:235" s="67" customFormat="1" ht="56.25">
      <c r="A59" s="68" t="s">
        <v>32</v>
      </c>
      <c r="B59" s="7" t="s">
        <v>33</v>
      </c>
      <c r="C59" s="10">
        <v>350282.3</v>
      </c>
      <c r="D59" s="10">
        <f>C59+E59</f>
        <v>350282.3</v>
      </c>
      <c r="E59" s="137">
        <f>SUM(F59:BC59)</f>
        <v>0</v>
      </c>
      <c r="F59" s="157"/>
      <c r="G59" s="176"/>
      <c r="H59" s="207"/>
      <c r="I59" s="208"/>
      <c r="J59" s="207"/>
      <c r="K59" s="39"/>
      <c r="L59" s="39"/>
      <c r="M59" s="208"/>
      <c r="N59" s="189"/>
      <c r="O59" s="249"/>
      <c r="P59" s="207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2"/>
      <c r="AE59" s="39"/>
      <c r="AF59" s="39"/>
      <c r="AG59" s="39"/>
      <c r="AH59" s="39"/>
      <c r="AI59" s="208"/>
      <c r="AJ59" s="39"/>
      <c r="AK59" s="189"/>
      <c r="AL59" s="39"/>
      <c r="AM59" s="39"/>
      <c r="AN59" s="39"/>
      <c r="AO59" s="39"/>
      <c r="AP59" s="115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</row>
    <row r="60" spans="1:235" s="67" customFormat="1" ht="75">
      <c r="A60" s="68" t="s">
        <v>288</v>
      </c>
      <c r="B60" s="7" t="s">
        <v>289</v>
      </c>
      <c r="C60" s="10">
        <v>195000</v>
      </c>
      <c r="D60" s="10">
        <f>C60+E60</f>
        <v>195000</v>
      </c>
      <c r="E60" s="137">
        <f>SUM(F60:BC60)</f>
        <v>0</v>
      </c>
      <c r="F60" s="157"/>
      <c r="G60" s="176"/>
      <c r="H60" s="207"/>
      <c r="I60" s="208"/>
      <c r="J60" s="207"/>
      <c r="K60" s="39"/>
      <c r="L60" s="39"/>
      <c r="M60" s="208"/>
      <c r="N60" s="189"/>
      <c r="O60" s="249"/>
      <c r="P60" s="207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208"/>
      <c r="AJ60" s="39"/>
      <c r="AK60" s="189"/>
      <c r="AL60" s="39"/>
      <c r="AM60" s="39"/>
      <c r="AN60" s="39"/>
      <c r="AO60" s="39"/>
      <c r="AP60" s="115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</row>
    <row r="61" spans="1:235" s="67" customFormat="1" ht="18.75">
      <c r="A61" s="65" t="s">
        <v>88</v>
      </c>
      <c r="B61" s="19" t="s">
        <v>89</v>
      </c>
      <c r="C61" s="15">
        <v>10000</v>
      </c>
      <c r="D61" s="10">
        <f>C61+E61</f>
        <v>10000</v>
      </c>
      <c r="E61" s="137">
        <f>SUM(F61:BC61)</f>
        <v>0</v>
      </c>
      <c r="F61" s="153"/>
      <c r="G61" s="172"/>
      <c r="H61" s="207"/>
      <c r="I61" s="208"/>
      <c r="J61" s="207"/>
      <c r="K61" s="39"/>
      <c r="L61" s="39"/>
      <c r="M61" s="208"/>
      <c r="N61" s="189"/>
      <c r="O61" s="249"/>
      <c r="P61" s="207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208"/>
      <c r="AJ61" s="39"/>
      <c r="AK61" s="189"/>
      <c r="AL61" s="39"/>
      <c r="AM61" s="39"/>
      <c r="AN61" s="39"/>
      <c r="AO61" s="39"/>
      <c r="AP61" s="115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</row>
    <row r="62" spans="1:235" s="67" customFormat="1" ht="18.75">
      <c r="A62" s="65" t="s">
        <v>195</v>
      </c>
      <c r="B62" s="19" t="s">
        <v>90</v>
      </c>
      <c r="C62" s="15">
        <v>70000</v>
      </c>
      <c r="D62" s="10">
        <f>C62+E62</f>
        <v>70000</v>
      </c>
      <c r="E62" s="137">
        <f>SUM(F62:BC62)</f>
        <v>0</v>
      </c>
      <c r="F62" s="153"/>
      <c r="G62" s="172"/>
      <c r="H62" s="207"/>
      <c r="I62" s="208"/>
      <c r="J62" s="207"/>
      <c r="K62" s="39"/>
      <c r="L62" s="39"/>
      <c r="M62" s="208"/>
      <c r="N62" s="189"/>
      <c r="O62" s="249"/>
      <c r="P62" s="207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208"/>
      <c r="AJ62" s="39"/>
      <c r="AK62" s="189"/>
      <c r="AL62" s="39"/>
      <c r="AM62" s="39"/>
      <c r="AN62" s="39"/>
      <c r="AO62" s="39"/>
      <c r="AP62" s="115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</row>
    <row r="63" spans="1:235" s="67" customFormat="1" ht="18.75" hidden="1">
      <c r="A63" s="65" t="s">
        <v>91</v>
      </c>
      <c r="B63" s="19" t="s">
        <v>92</v>
      </c>
      <c r="C63" s="26"/>
      <c r="D63" s="26"/>
      <c r="E63" s="136"/>
      <c r="F63" s="153"/>
      <c r="G63" s="172"/>
      <c r="H63" s="207"/>
      <c r="I63" s="208"/>
      <c r="J63" s="207"/>
      <c r="K63" s="39"/>
      <c r="L63" s="39"/>
      <c r="M63" s="208"/>
      <c r="N63" s="189"/>
      <c r="O63" s="249"/>
      <c r="P63" s="207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208"/>
      <c r="AJ63" s="39"/>
      <c r="AK63" s="189"/>
      <c r="AL63" s="39"/>
      <c r="AM63" s="39"/>
      <c r="AN63" s="39"/>
      <c r="AO63" s="39"/>
      <c r="AP63" s="115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</row>
    <row r="64" spans="1:235" s="67" customFormat="1" ht="36.75" customHeight="1">
      <c r="A64" s="68"/>
      <c r="B64" s="19" t="s">
        <v>7</v>
      </c>
      <c r="C64" s="26">
        <f>C16+C38</f>
        <v>5696043.699999999</v>
      </c>
      <c r="D64" s="26">
        <f>D16+D38</f>
        <v>5696043.699999999</v>
      </c>
      <c r="E64" s="136">
        <f>E16+E38</f>
        <v>0</v>
      </c>
      <c r="F64" s="153">
        <f aca="true" t="shared" si="61" ref="F64:BP64">F38+F16</f>
        <v>0</v>
      </c>
      <c r="G64" s="172">
        <f t="shared" si="61"/>
        <v>0</v>
      </c>
      <c r="H64" s="207">
        <f t="shared" si="61"/>
        <v>0</v>
      </c>
      <c r="I64" s="208">
        <f>I38+I16</f>
        <v>0</v>
      </c>
      <c r="J64" s="207">
        <f t="shared" si="61"/>
        <v>0</v>
      </c>
      <c r="K64" s="39">
        <f>K38+K16</f>
        <v>0</v>
      </c>
      <c r="L64" s="39">
        <f>L38+L16</f>
        <v>0</v>
      </c>
      <c r="M64" s="208">
        <f>M38+M16</f>
        <v>0</v>
      </c>
      <c r="N64" s="189">
        <f t="shared" si="61"/>
        <v>0</v>
      </c>
      <c r="O64" s="249">
        <f>O38+O16</f>
        <v>0</v>
      </c>
      <c r="P64" s="207">
        <f t="shared" si="61"/>
        <v>0</v>
      </c>
      <c r="Q64" s="39">
        <f t="shared" si="61"/>
        <v>0</v>
      </c>
      <c r="R64" s="39">
        <f t="shared" si="61"/>
        <v>0</v>
      </c>
      <c r="S64" s="39">
        <f t="shared" si="61"/>
        <v>0</v>
      </c>
      <c r="T64" s="39">
        <f t="shared" si="61"/>
        <v>0</v>
      </c>
      <c r="U64" s="39">
        <f t="shared" si="61"/>
        <v>0</v>
      </c>
      <c r="V64" s="39">
        <f t="shared" si="61"/>
        <v>0</v>
      </c>
      <c r="W64" s="39">
        <f t="shared" si="61"/>
        <v>0</v>
      </c>
      <c r="X64" s="39">
        <f t="shared" si="61"/>
        <v>0</v>
      </c>
      <c r="Y64" s="39">
        <f t="shared" si="61"/>
        <v>0</v>
      </c>
      <c r="Z64" s="39">
        <f t="shared" si="61"/>
        <v>0</v>
      </c>
      <c r="AA64" s="39">
        <f t="shared" si="61"/>
        <v>0</v>
      </c>
      <c r="AB64" s="39">
        <f t="shared" si="61"/>
        <v>0</v>
      </c>
      <c r="AC64" s="39">
        <f t="shared" si="61"/>
        <v>0</v>
      </c>
      <c r="AD64" s="39">
        <f t="shared" si="61"/>
        <v>0</v>
      </c>
      <c r="AE64" s="39">
        <f>AE38+AE16</f>
        <v>0</v>
      </c>
      <c r="AF64" s="39">
        <f t="shared" si="61"/>
        <v>0</v>
      </c>
      <c r="AG64" s="39">
        <f>AG38+AG16</f>
        <v>0</v>
      </c>
      <c r="AH64" s="39">
        <f>AH38+AH16</f>
        <v>0</v>
      </c>
      <c r="AI64" s="208">
        <f t="shared" si="61"/>
        <v>0</v>
      </c>
      <c r="AJ64" s="39">
        <f>AJ38+AJ16</f>
        <v>0</v>
      </c>
      <c r="AK64" s="189">
        <f t="shared" si="61"/>
        <v>0</v>
      </c>
      <c r="AL64" s="39">
        <f t="shared" si="61"/>
        <v>0</v>
      </c>
      <c r="AM64" s="39">
        <f t="shared" si="61"/>
        <v>0</v>
      </c>
      <c r="AN64" s="39">
        <f t="shared" si="61"/>
        <v>0</v>
      </c>
      <c r="AO64" s="39">
        <f t="shared" si="61"/>
        <v>0</v>
      </c>
      <c r="AP64" s="115">
        <f t="shared" si="61"/>
        <v>0</v>
      </c>
      <c r="AQ64" s="39">
        <f t="shared" si="61"/>
        <v>0</v>
      </c>
      <c r="AR64" s="39">
        <f t="shared" si="61"/>
        <v>0</v>
      </c>
      <c r="AS64" s="39">
        <f t="shared" si="61"/>
        <v>0</v>
      </c>
      <c r="AT64" s="39">
        <f t="shared" si="61"/>
        <v>0</v>
      </c>
      <c r="AU64" s="39">
        <f t="shared" si="61"/>
        <v>0</v>
      </c>
      <c r="AV64" s="39">
        <f t="shared" si="61"/>
        <v>0</v>
      </c>
      <c r="AW64" s="39">
        <f t="shared" si="61"/>
        <v>0</v>
      </c>
      <c r="AX64" s="39">
        <f t="shared" si="61"/>
        <v>0</v>
      </c>
      <c r="AY64" s="39">
        <f t="shared" si="61"/>
        <v>0</v>
      </c>
      <c r="AZ64" s="39">
        <f t="shared" si="61"/>
        <v>0</v>
      </c>
      <c r="BA64" s="39">
        <f t="shared" si="61"/>
        <v>0</v>
      </c>
      <c r="BB64" s="39">
        <f t="shared" si="61"/>
        <v>0</v>
      </c>
      <c r="BC64" s="39">
        <f t="shared" si="61"/>
        <v>0</v>
      </c>
      <c r="BD64" s="39">
        <f t="shared" si="61"/>
        <v>0</v>
      </c>
      <c r="BE64" s="39">
        <f t="shared" si="61"/>
        <v>0</v>
      </c>
      <c r="BF64" s="39">
        <f t="shared" si="61"/>
        <v>0</v>
      </c>
      <c r="BG64" s="39">
        <f t="shared" si="61"/>
        <v>0</v>
      </c>
      <c r="BH64" s="39">
        <f t="shared" si="61"/>
        <v>0</v>
      </c>
      <c r="BI64" s="39">
        <f t="shared" si="61"/>
        <v>0</v>
      </c>
      <c r="BJ64" s="39">
        <f t="shared" si="61"/>
        <v>0</v>
      </c>
      <c r="BK64" s="39">
        <f t="shared" si="61"/>
        <v>0</v>
      </c>
      <c r="BL64" s="39">
        <f t="shared" si="61"/>
        <v>0</v>
      </c>
      <c r="BM64" s="39">
        <f t="shared" si="61"/>
        <v>0</v>
      </c>
      <c r="BN64" s="39">
        <f t="shared" si="61"/>
        <v>0</v>
      </c>
      <c r="BO64" s="39">
        <f t="shared" si="61"/>
        <v>0</v>
      </c>
      <c r="BP64" s="39">
        <f t="shared" si="61"/>
        <v>0</v>
      </c>
      <c r="BQ64" s="39">
        <f aca="true" t="shared" si="62" ref="BQ64:EB64">BQ38+BQ16</f>
        <v>0</v>
      </c>
      <c r="BR64" s="39">
        <f t="shared" si="62"/>
        <v>0</v>
      </c>
      <c r="BS64" s="39">
        <f t="shared" si="62"/>
        <v>0</v>
      </c>
      <c r="BT64" s="39">
        <f t="shared" si="62"/>
        <v>0</v>
      </c>
      <c r="BU64" s="39">
        <f t="shared" si="62"/>
        <v>0</v>
      </c>
      <c r="BV64" s="39">
        <f t="shared" si="62"/>
        <v>0</v>
      </c>
      <c r="BW64" s="39">
        <f t="shared" si="62"/>
        <v>0</v>
      </c>
      <c r="BX64" s="39">
        <f t="shared" si="62"/>
        <v>0</v>
      </c>
      <c r="BY64" s="39">
        <f t="shared" si="62"/>
        <v>0</v>
      </c>
      <c r="BZ64" s="39">
        <f t="shared" si="62"/>
        <v>0</v>
      </c>
      <c r="CA64" s="39">
        <f t="shared" si="62"/>
        <v>0</v>
      </c>
      <c r="CB64" s="39">
        <f t="shared" si="62"/>
        <v>0</v>
      </c>
      <c r="CC64" s="39">
        <f t="shared" si="62"/>
        <v>0</v>
      </c>
      <c r="CD64" s="39">
        <f t="shared" si="62"/>
        <v>0</v>
      </c>
      <c r="CE64" s="39">
        <f t="shared" si="62"/>
        <v>0</v>
      </c>
      <c r="CF64" s="39">
        <f t="shared" si="62"/>
        <v>0</v>
      </c>
      <c r="CG64" s="39">
        <f t="shared" si="62"/>
        <v>0</v>
      </c>
      <c r="CH64" s="39">
        <f t="shared" si="62"/>
        <v>0</v>
      </c>
      <c r="CI64" s="39">
        <f t="shared" si="62"/>
        <v>0</v>
      </c>
      <c r="CJ64" s="39">
        <f t="shared" si="62"/>
        <v>0</v>
      </c>
      <c r="CK64" s="39">
        <f t="shared" si="62"/>
        <v>0</v>
      </c>
      <c r="CL64" s="39">
        <f t="shared" si="62"/>
        <v>0</v>
      </c>
      <c r="CM64" s="39">
        <f t="shared" si="62"/>
        <v>0</v>
      </c>
      <c r="CN64" s="39">
        <f t="shared" si="62"/>
        <v>0</v>
      </c>
      <c r="CO64" s="39">
        <f t="shared" si="62"/>
        <v>0</v>
      </c>
      <c r="CP64" s="39">
        <f t="shared" si="62"/>
        <v>0</v>
      </c>
      <c r="CQ64" s="39">
        <f t="shared" si="62"/>
        <v>0</v>
      </c>
      <c r="CR64" s="39">
        <f t="shared" si="62"/>
        <v>0</v>
      </c>
      <c r="CS64" s="39">
        <f t="shared" si="62"/>
        <v>0</v>
      </c>
      <c r="CT64" s="39">
        <f t="shared" si="62"/>
        <v>0</v>
      </c>
      <c r="CU64" s="39">
        <f t="shared" si="62"/>
        <v>0</v>
      </c>
      <c r="CV64" s="39">
        <f t="shared" si="62"/>
        <v>0</v>
      </c>
      <c r="CW64" s="39">
        <f t="shared" si="62"/>
        <v>0</v>
      </c>
      <c r="CX64" s="39">
        <f t="shared" si="62"/>
        <v>0</v>
      </c>
      <c r="CY64" s="39">
        <f t="shared" si="62"/>
        <v>0</v>
      </c>
      <c r="CZ64" s="39">
        <f t="shared" si="62"/>
        <v>0</v>
      </c>
      <c r="DA64" s="39">
        <f t="shared" si="62"/>
        <v>0</v>
      </c>
      <c r="DB64" s="39">
        <f t="shared" si="62"/>
        <v>0</v>
      </c>
      <c r="DC64" s="39">
        <f t="shared" si="62"/>
        <v>0</v>
      </c>
      <c r="DD64" s="39">
        <f t="shared" si="62"/>
        <v>0</v>
      </c>
      <c r="DE64" s="39">
        <f t="shared" si="62"/>
        <v>0</v>
      </c>
      <c r="DF64" s="39">
        <f t="shared" si="62"/>
        <v>0</v>
      </c>
      <c r="DG64" s="39">
        <f t="shared" si="62"/>
        <v>0</v>
      </c>
      <c r="DH64" s="39">
        <f t="shared" si="62"/>
        <v>0</v>
      </c>
      <c r="DI64" s="39">
        <f t="shared" si="62"/>
        <v>0</v>
      </c>
      <c r="DJ64" s="39">
        <f t="shared" si="62"/>
        <v>0</v>
      </c>
      <c r="DK64" s="39">
        <f t="shared" si="62"/>
        <v>0</v>
      </c>
      <c r="DL64" s="39">
        <f t="shared" si="62"/>
        <v>0</v>
      </c>
      <c r="DM64" s="39">
        <f t="shared" si="62"/>
        <v>0</v>
      </c>
      <c r="DN64" s="39">
        <f t="shared" si="62"/>
        <v>0</v>
      </c>
      <c r="DO64" s="39">
        <f t="shared" si="62"/>
        <v>0</v>
      </c>
      <c r="DP64" s="39">
        <f t="shared" si="62"/>
        <v>0</v>
      </c>
      <c r="DQ64" s="39">
        <f t="shared" si="62"/>
        <v>0</v>
      </c>
      <c r="DR64" s="39">
        <f t="shared" si="62"/>
        <v>0</v>
      </c>
      <c r="DS64" s="39">
        <f t="shared" si="62"/>
        <v>0</v>
      </c>
      <c r="DT64" s="39">
        <f t="shared" si="62"/>
        <v>0</v>
      </c>
      <c r="DU64" s="39">
        <f t="shared" si="62"/>
        <v>0</v>
      </c>
      <c r="DV64" s="39">
        <f t="shared" si="62"/>
        <v>0</v>
      </c>
      <c r="DW64" s="39">
        <f t="shared" si="62"/>
        <v>0</v>
      </c>
      <c r="DX64" s="39">
        <f t="shared" si="62"/>
        <v>0</v>
      </c>
      <c r="DY64" s="39">
        <f t="shared" si="62"/>
        <v>0</v>
      </c>
      <c r="DZ64" s="39">
        <f t="shared" si="62"/>
        <v>0</v>
      </c>
      <c r="EA64" s="39">
        <f t="shared" si="62"/>
        <v>0</v>
      </c>
      <c r="EB64" s="39">
        <f t="shared" si="62"/>
        <v>0</v>
      </c>
      <c r="EC64" s="39">
        <f aca="true" t="shared" si="63" ref="EC64:GN64">EC38+EC16</f>
        <v>0</v>
      </c>
      <c r="ED64" s="39">
        <f t="shared" si="63"/>
        <v>0</v>
      </c>
      <c r="EE64" s="39">
        <f t="shared" si="63"/>
        <v>0</v>
      </c>
      <c r="EF64" s="39">
        <f t="shared" si="63"/>
        <v>0</v>
      </c>
      <c r="EG64" s="39">
        <f t="shared" si="63"/>
        <v>0</v>
      </c>
      <c r="EH64" s="39">
        <f t="shared" si="63"/>
        <v>0</v>
      </c>
      <c r="EI64" s="39">
        <f t="shared" si="63"/>
        <v>0</v>
      </c>
      <c r="EJ64" s="39">
        <f t="shared" si="63"/>
        <v>0</v>
      </c>
      <c r="EK64" s="39">
        <f t="shared" si="63"/>
        <v>0</v>
      </c>
      <c r="EL64" s="39">
        <f t="shared" si="63"/>
        <v>0</v>
      </c>
      <c r="EM64" s="39">
        <f t="shared" si="63"/>
        <v>0</v>
      </c>
      <c r="EN64" s="39">
        <f t="shared" si="63"/>
        <v>0</v>
      </c>
      <c r="EO64" s="39">
        <f t="shared" si="63"/>
        <v>0</v>
      </c>
      <c r="EP64" s="39">
        <f t="shared" si="63"/>
        <v>0</v>
      </c>
      <c r="EQ64" s="39">
        <f t="shared" si="63"/>
        <v>0</v>
      </c>
      <c r="ER64" s="39">
        <f t="shared" si="63"/>
        <v>0</v>
      </c>
      <c r="ES64" s="39">
        <f t="shared" si="63"/>
        <v>0</v>
      </c>
      <c r="ET64" s="39">
        <f t="shared" si="63"/>
        <v>0</v>
      </c>
      <c r="EU64" s="39">
        <f t="shared" si="63"/>
        <v>0</v>
      </c>
      <c r="EV64" s="39">
        <f t="shared" si="63"/>
        <v>0</v>
      </c>
      <c r="EW64" s="39">
        <f t="shared" si="63"/>
        <v>0</v>
      </c>
      <c r="EX64" s="39">
        <f t="shared" si="63"/>
        <v>0</v>
      </c>
      <c r="EY64" s="39">
        <f t="shared" si="63"/>
        <v>0</v>
      </c>
      <c r="EZ64" s="39">
        <f t="shared" si="63"/>
        <v>0</v>
      </c>
      <c r="FA64" s="39">
        <f t="shared" si="63"/>
        <v>0</v>
      </c>
      <c r="FB64" s="39">
        <f t="shared" si="63"/>
        <v>0</v>
      </c>
      <c r="FC64" s="39">
        <f t="shared" si="63"/>
        <v>0</v>
      </c>
      <c r="FD64" s="39">
        <f t="shared" si="63"/>
        <v>0</v>
      </c>
      <c r="FE64" s="39">
        <f t="shared" si="63"/>
        <v>0</v>
      </c>
      <c r="FF64" s="39">
        <f t="shared" si="63"/>
        <v>0</v>
      </c>
      <c r="FG64" s="39">
        <f t="shared" si="63"/>
        <v>0</v>
      </c>
      <c r="FH64" s="39">
        <f t="shared" si="63"/>
        <v>0</v>
      </c>
      <c r="FI64" s="39">
        <f t="shared" si="63"/>
        <v>0</v>
      </c>
      <c r="FJ64" s="39">
        <f t="shared" si="63"/>
        <v>0</v>
      </c>
      <c r="FK64" s="39">
        <f t="shared" si="63"/>
        <v>0</v>
      </c>
      <c r="FL64" s="39">
        <f t="shared" si="63"/>
        <v>0</v>
      </c>
      <c r="FM64" s="39">
        <f t="shared" si="63"/>
        <v>0</v>
      </c>
      <c r="FN64" s="39">
        <f t="shared" si="63"/>
        <v>0</v>
      </c>
      <c r="FO64" s="39">
        <f t="shared" si="63"/>
        <v>0</v>
      </c>
      <c r="FP64" s="39">
        <f t="shared" si="63"/>
        <v>0</v>
      </c>
      <c r="FQ64" s="39">
        <f t="shared" si="63"/>
        <v>0</v>
      </c>
      <c r="FR64" s="39">
        <f t="shared" si="63"/>
        <v>0</v>
      </c>
      <c r="FS64" s="39">
        <f t="shared" si="63"/>
        <v>0</v>
      </c>
      <c r="FT64" s="39">
        <f t="shared" si="63"/>
        <v>0</v>
      </c>
      <c r="FU64" s="39">
        <f t="shared" si="63"/>
        <v>0</v>
      </c>
      <c r="FV64" s="39">
        <f t="shared" si="63"/>
        <v>0</v>
      </c>
      <c r="FW64" s="39">
        <f t="shared" si="63"/>
        <v>0</v>
      </c>
      <c r="FX64" s="39">
        <f t="shared" si="63"/>
        <v>0</v>
      </c>
      <c r="FY64" s="39">
        <f t="shared" si="63"/>
        <v>0</v>
      </c>
      <c r="FZ64" s="39">
        <f t="shared" si="63"/>
        <v>0</v>
      </c>
      <c r="GA64" s="39">
        <f t="shared" si="63"/>
        <v>0</v>
      </c>
      <c r="GB64" s="39">
        <f t="shared" si="63"/>
        <v>0</v>
      </c>
      <c r="GC64" s="39">
        <f t="shared" si="63"/>
        <v>0</v>
      </c>
      <c r="GD64" s="39">
        <f t="shared" si="63"/>
        <v>0</v>
      </c>
      <c r="GE64" s="39">
        <f t="shared" si="63"/>
        <v>0</v>
      </c>
      <c r="GF64" s="39">
        <f t="shared" si="63"/>
        <v>0</v>
      </c>
      <c r="GG64" s="39">
        <f t="shared" si="63"/>
        <v>0</v>
      </c>
      <c r="GH64" s="39">
        <f t="shared" si="63"/>
        <v>0</v>
      </c>
      <c r="GI64" s="39">
        <f t="shared" si="63"/>
        <v>0</v>
      </c>
      <c r="GJ64" s="39">
        <f t="shared" si="63"/>
        <v>0</v>
      </c>
      <c r="GK64" s="39">
        <f t="shared" si="63"/>
        <v>0</v>
      </c>
      <c r="GL64" s="39">
        <f t="shared" si="63"/>
        <v>0</v>
      </c>
      <c r="GM64" s="39">
        <f t="shared" si="63"/>
        <v>0</v>
      </c>
      <c r="GN64" s="39">
        <f t="shared" si="63"/>
        <v>0</v>
      </c>
      <c r="GO64" s="39">
        <f aca="true" t="shared" si="64" ref="GO64:IA64">GO38+GO16</f>
        <v>0</v>
      </c>
      <c r="GP64" s="39">
        <f t="shared" si="64"/>
        <v>0</v>
      </c>
      <c r="GQ64" s="39">
        <f t="shared" si="64"/>
        <v>0</v>
      </c>
      <c r="GR64" s="39">
        <f t="shared" si="64"/>
        <v>0</v>
      </c>
      <c r="GS64" s="39">
        <f t="shared" si="64"/>
        <v>0</v>
      </c>
      <c r="GT64" s="39">
        <f t="shared" si="64"/>
        <v>0</v>
      </c>
      <c r="GU64" s="39">
        <f t="shared" si="64"/>
        <v>0</v>
      </c>
      <c r="GV64" s="39">
        <f t="shared" si="64"/>
        <v>0</v>
      </c>
      <c r="GW64" s="39">
        <f t="shared" si="64"/>
        <v>0</v>
      </c>
      <c r="GX64" s="39">
        <f t="shared" si="64"/>
        <v>0</v>
      </c>
      <c r="GY64" s="39">
        <f t="shared" si="64"/>
        <v>0</v>
      </c>
      <c r="GZ64" s="39">
        <f t="shared" si="64"/>
        <v>0</v>
      </c>
      <c r="HA64" s="39">
        <f t="shared" si="64"/>
        <v>0</v>
      </c>
      <c r="HB64" s="39">
        <f t="shared" si="64"/>
        <v>0</v>
      </c>
      <c r="HC64" s="39">
        <f t="shared" si="64"/>
        <v>0</v>
      </c>
      <c r="HD64" s="39">
        <f t="shared" si="64"/>
        <v>0</v>
      </c>
      <c r="HE64" s="39">
        <f t="shared" si="64"/>
        <v>0</v>
      </c>
      <c r="HF64" s="39">
        <f t="shared" si="64"/>
        <v>0</v>
      </c>
      <c r="HG64" s="39">
        <f t="shared" si="64"/>
        <v>0</v>
      </c>
      <c r="HH64" s="39">
        <f t="shared" si="64"/>
        <v>0</v>
      </c>
      <c r="HI64" s="39">
        <f t="shared" si="64"/>
        <v>0</v>
      </c>
      <c r="HJ64" s="39">
        <f t="shared" si="64"/>
        <v>0</v>
      </c>
      <c r="HK64" s="39">
        <f t="shared" si="64"/>
        <v>0</v>
      </c>
      <c r="HL64" s="39">
        <f t="shared" si="64"/>
        <v>0</v>
      </c>
      <c r="HM64" s="39">
        <f t="shared" si="64"/>
        <v>0</v>
      </c>
      <c r="HN64" s="39">
        <f t="shared" si="64"/>
        <v>0</v>
      </c>
      <c r="HO64" s="39">
        <f t="shared" si="64"/>
        <v>0</v>
      </c>
      <c r="HP64" s="39">
        <f t="shared" si="64"/>
        <v>0</v>
      </c>
      <c r="HQ64" s="39">
        <f t="shared" si="64"/>
        <v>0</v>
      </c>
      <c r="HR64" s="39">
        <f t="shared" si="64"/>
        <v>0</v>
      </c>
      <c r="HS64" s="39">
        <f t="shared" si="64"/>
        <v>0</v>
      </c>
      <c r="HT64" s="39">
        <f t="shared" si="64"/>
        <v>0</v>
      </c>
      <c r="HU64" s="39">
        <f t="shared" si="64"/>
        <v>0</v>
      </c>
      <c r="HV64" s="39">
        <f t="shared" si="64"/>
        <v>0</v>
      </c>
      <c r="HW64" s="39">
        <f t="shared" si="64"/>
        <v>0</v>
      </c>
      <c r="HX64" s="39">
        <f t="shared" si="64"/>
        <v>0</v>
      </c>
      <c r="HY64" s="39">
        <f t="shared" si="64"/>
        <v>0</v>
      </c>
      <c r="HZ64" s="39">
        <f t="shared" si="64"/>
        <v>0</v>
      </c>
      <c r="IA64" s="39">
        <f t="shared" si="64"/>
        <v>0</v>
      </c>
    </row>
    <row r="65" spans="1:235" s="67" customFormat="1" ht="60" customHeight="1">
      <c r="A65" s="65" t="s">
        <v>72</v>
      </c>
      <c r="B65" s="19" t="s">
        <v>73</v>
      </c>
      <c r="C65" s="26">
        <f>SUM(C66+C105+C130+C131+C153+C154)</f>
        <v>3521580.5999999996</v>
      </c>
      <c r="D65" s="26">
        <f>SUM(D66+D105+D130+D131+D154+D153)</f>
        <v>3791739.5999999996</v>
      </c>
      <c r="E65" s="136">
        <f>SUM(E66+E105+E130+E131+E154+E153)</f>
        <v>270159</v>
      </c>
      <c r="F65" s="159">
        <f>SUM(F66+F105+F130+F131+F154+F153)</f>
        <v>270159</v>
      </c>
      <c r="G65" s="178">
        <f aca="true" t="shared" si="65" ref="G65:BR65">SUM(G66+G105+G130+G131+G154)</f>
        <v>0</v>
      </c>
      <c r="H65" s="219">
        <f t="shared" si="65"/>
        <v>0</v>
      </c>
      <c r="I65" s="220">
        <f t="shared" si="65"/>
        <v>0</v>
      </c>
      <c r="J65" s="219">
        <f t="shared" si="65"/>
        <v>0</v>
      </c>
      <c r="K65" s="26">
        <f t="shared" si="65"/>
        <v>0</v>
      </c>
      <c r="L65" s="26">
        <f t="shared" si="65"/>
        <v>0</v>
      </c>
      <c r="M65" s="220">
        <f t="shared" si="65"/>
        <v>0</v>
      </c>
      <c r="N65" s="195">
        <f t="shared" si="65"/>
        <v>0</v>
      </c>
      <c r="O65" s="136">
        <f t="shared" si="65"/>
        <v>0</v>
      </c>
      <c r="P65" s="219">
        <f t="shared" si="65"/>
        <v>0</v>
      </c>
      <c r="Q65" s="26">
        <f t="shared" si="65"/>
        <v>0</v>
      </c>
      <c r="R65" s="26">
        <f t="shared" si="65"/>
        <v>0</v>
      </c>
      <c r="S65" s="26">
        <f t="shared" si="65"/>
        <v>0</v>
      </c>
      <c r="T65" s="26">
        <f t="shared" si="65"/>
        <v>0</v>
      </c>
      <c r="U65" s="26">
        <f t="shared" si="65"/>
        <v>0</v>
      </c>
      <c r="V65" s="26">
        <f t="shared" si="65"/>
        <v>0</v>
      </c>
      <c r="W65" s="26">
        <f t="shared" si="65"/>
        <v>0</v>
      </c>
      <c r="X65" s="26">
        <f t="shared" si="65"/>
        <v>0</v>
      </c>
      <c r="Y65" s="26">
        <f t="shared" si="65"/>
        <v>0</v>
      </c>
      <c r="Z65" s="26">
        <f t="shared" si="65"/>
        <v>0</v>
      </c>
      <c r="AA65" s="26">
        <f t="shared" si="65"/>
        <v>0</v>
      </c>
      <c r="AB65" s="26">
        <f t="shared" si="65"/>
        <v>0</v>
      </c>
      <c r="AC65" s="26">
        <f t="shared" si="65"/>
        <v>0</v>
      </c>
      <c r="AD65" s="26">
        <f t="shared" si="65"/>
        <v>0</v>
      </c>
      <c r="AE65" s="26">
        <f t="shared" si="65"/>
        <v>0</v>
      </c>
      <c r="AF65" s="26">
        <f t="shared" si="65"/>
        <v>0</v>
      </c>
      <c r="AG65" s="26">
        <f t="shared" si="65"/>
        <v>0</v>
      </c>
      <c r="AH65" s="26">
        <f t="shared" si="65"/>
        <v>0</v>
      </c>
      <c r="AI65" s="220">
        <f t="shared" si="65"/>
        <v>0</v>
      </c>
      <c r="AJ65" s="26">
        <f t="shared" si="65"/>
        <v>0</v>
      </c>
      <c r="AK65" s="195">
        <f t="shared" si="65"/>
        <v>0</v>
      </c>
      <c r="AL65" s="26">
        <f t="shared" si="65"/>
        <v>0</v>
      </c>
      <c r="AM65" s="26">
        <f t="shared" si="65"/>
        <v>0</v>
      </c>
      <c r="AN65" s="26">
        <f t="shared" si="65"/>
        <v>0</v>
      </c>
      <c r="AO65" s="26">
        <f t="shared" si="65"/>
        <v>0</v>
      </c>
      <c r="AP65" s="120">
        <f t="shared" si="65"/>
        <v>0</v>
      </c>
      <c r="AQ65" s="26">
        <f t="shared" si="65"/>
        <v>0</v>
      </c>
      <c r="AR65" s="26">
        <f t="shared" si="65"/>
        <v>0</v>
      </c>
      <c r="AS65" s="26">
        <f t="shared" si="65"/>
        <v>0</v>
      </c>
      <c r="AT65" s="26">
        <f t="shared" si="65"/>
        <v>0</v>
      </c>
      <c r="AU65" s="26">
        <f t="shared" si="65"/>
        <v>0</v>
      </c>
      <c r="AV65" s="26">
        <f t="shared" si="65"/>
        <v>0</v>
      </c>
      <c r="AW65" s="26">
        <f t="shared" si="65"/>
        <v>0</v>
      </c>
      <c r="AX65" s="26">
        <f t="shared" si="65"/>
        <v>0</v>
      </c>
      <c r="AY65" s="26">
        <f t="shared" si="65"/>
        <v>0</v>
      </c>
      <c r="AZ65" s="26">
        <f t="shared" si="65"/>
        <v>0</v>
      </c>
      <c r="BA65" s="26">
        <f t="shared" si="65"/>
        <v>0</v>
      </c>
      <c r="BB65" s="26">
        <f t="shared" si="65"/>
        <v>0</v>
      </c>
      <c r="BC65" s="26">
        <f t="shared" si="65"/>
        <v>0</v>
      </c>
      <c r="BD65" s="26">
        <f t="shared" si="65"/>
        <v>0</v>
      </c>
      <c r="BE65" s="26">
        <f t="shared" si="65"/>
        <v>0</v>
      </c>
      <c r="BF65" s="26">
        <f t="shared" si="65"/>
        <v>0</v>
      </c>
      <c r="BG65" s="26">
        <f t="shared" si="65"/>
        <v>0</v>
      </c>
      <c r="BH65" s="26">
        <f t="shared" si="65"/>
        <v>0</v>
      </c>
      <c r="BI65" s="26">
        <f t="shared" si="65"/>
        <v>0</v>
      </c>
      <c r="BJ65" s="26">
        <f t="shared" si="65"/>
        <v>0</v>
      </c>
      <c r="BK65" s="26">
        <f t="shared" si="65"/>
        <v>0</v>
      </c>
      <c r="BL65" s="26">
        <f t="shared" si="65"/>
        <v>0</v>
      </c>
      <c r="BM65" s="26">
        <f t="shared" si="65"/>
        <v>0</v>
      </c>
      <c r="BN65" s="26">
        <f t="shared" si="65"/>
        <v>0</v>
      </c>
      <c r="BO65" s="26">
        <f t="shared" si="65"/>
        <v>0</v>
      </c>
      <c r="BP65" s="26">
        <f t="shared" si="65"/>
        <v>0</v>
      </c>
      <c r="BQ65" s="26">
        <f t="shared" si="65"/>
        <v>0</v>
      </c>
      <c r="BR65" s="26">
        <f t="shared" si="65"/>
        <v>0</v>
      </c>
      <c r="BS65" s="26">
        <f aca="true" t="shared" si="66" ref="BS65:ED65">SUM(BS66+BS105+BS130+BS131+BS154)</f>
        <v>0</v>
      </c>
      <c r="BT65" s="26">
        <f t="shared" si="66"/>
        <v>0</v>
      </c>
      <c r="BU65" s="26">
        <f t="shared" si="66"/>
        <v>0</v>
      </c>
      <c r="BV65" s="26">
        <f t="shared" si="66"/>
        <v>0</v>
      </c>
      <c r="BW65" s="26">
        <f t="shared" si="66"/>
        <v>0</v>
      </c>
      <c r="BX65" s="26">
        <f t="shared" si="66"/>
        <v>0</v>
      </c>
      <c r="BY65" s="26">
        <f t="shared" si="66"/>
        <v>0</v>
      </c>
      <c r="BZ65" s="26">
        <f t="shared" si="66"/>
        <v>0</v>
      </c>
      <c r="CA65" s="26">
        <f t="shared" si="66"/>
        <v>0</v>
      </c>
      <c r="CB65" s="26">
        <f t="shared" si="66"/>
        <v>0</v>
      </c>
      <c r="CC65" s="26">
        <f t="shared" si="66"/>
        <v>0</v>
      </c>
      <c r="CD65" s="26">
        <f t="shared" si="66"/>
        <v>0</v>
      </c>
      <c r="CE65" s="26">
        <f t="shared" si="66"/>
        <v>0</v>
      </c>
      <c r="CF65" s="26">
        <f t="shared" si="66"/>
        <v>0</v>
      </c>
      <c r="CG65" s="26">
        <f t="shared" si="66"/>
        <v>0</v>
      </c>
      <c r="CH65" s="26">
        <f t="shared" si="66"/>
        <v>0</v>
      </c>
      <c r="CI65" s="26">
        <f t="shared" si="66"/>
        <v>0</v>
      </c>
      <c r="CJ65" s="26">
        <f t="shared" si="66"/>
        <v>0</v>
      </c>
      <c r="CK65" s="26">
        <f t="shared" si="66"/>
        <v>0</v>
      </c>
      <c r="CL65" s="26">
        <f t="shared" si="66"/>
        <v>0</v>
      </c>
      <c r="CM65" s="26">
        <f t="shared" si="66"/>
        <v>0</v>
      </c>
      <c r="CN65" s="26">
        <f t="shared" si="66"/>
        <v>0</v>
      </c>
      <c r="CO65" s="26">
        <f t="shared" si="66"/>
        <v>0</v>
      </c>
      <c r="CP65" s="26">
        <f t="shared" si="66"/>
        <v>0</v>
      </c>
      <c r="CQ65" s="26">
        <f t="shared" si="66"/>
        <v>0</v>
      </c>
      <c r="CR65" s="26">
        <f t="shared" si="66"/>
        <v>0</v>
      </c>
      <c r="CS65" s="26">
        <f t="shared" si="66"/>
        <v>0</v>
      </c>
      <c r="CT65" s="26">
        <f t="shared" si="66"/>
        <v>0</v>
      </c>
      <c r="CU65" s="26">
        <f t="shared" si="66"/>
        <v>0</v>
      </c>
      <c r="CV65" s="26">
        <f t="shared" si="66"/>
        <v>0</v>
      </c>
      <c r="CW65" s="26">
        <f t="shared" si="66"/>
        <v>0</v>
      </c>
      <c r="CX65" s="26">
        <f t="shared" si="66"/>
        <v>0</v>
      </c>
      <c r="CY65" s="26">
        <f t="shared" si="66"/>
        <v>0</v>
      </c>
      <c r="CZ65" s="26">
        <f t="shared" si="66"/>
        <v>0</v>
      </c>
      <c r="DA65" s="26">
        <f t="shared" si="66"/>
        <v>0</v>
      </c>
      <c r="DB65" s="26">
        <f t="shared" si="66"/>
        <v>0</v>
      </c>
      <c r="DC65" s="26">
        <f t="shared" si="66"/>
        <v>0</v>
      </c>
      <c r="DD65" s="26">
        <f t="shared" si="66"/>
        <v>0</v>
      </c>
      <c r="DE65" s="26">
        <f t="shared" si="66"/>
        <v>0</v>
      </c>
      <c r="DF65" s="26">
        <f t="shared" si="66"/>
        <v>0</v>
      </c>
      <c r="DG65" s="26">
        <f t="shared" si="66"/>
        <v>0</v>
      </c>
      <c r="DH65" s="26">
        <f t="shared" si="66"/>
        <v>0</v>
      </c>
      <c r="DI65" s="26">
        <f t="shared" si="66"/>
        <v>0</v>
      </c>
      <c r="DJ65" s="26">
        <f t="shared" si="66"/>
        <v>0</v>
      </c>
      <c r="DK65" s="26">
        <f t="shared" si="66"/>
        <v>0</v>
      </c>
      <c r="DL65" s="26">
        <f t="shared" si="66"/>
        <v>0</v>
      </c>
      <c r="DM65" s="26">
        <f t="shared" si="66"/>
        <v>0</v>
      </c>
      <c r="DN65" s="26">
        <f t="shared" si="66"/>
        <v>0</v>
      </c>
      <c r="DO65" s="26">
        <f t="shared" si="66"/>
        <v>0</v>
      </c>
      <c r="DP65" s="26">
        <f t="shared" si="66"/>
        <v>0</v>
      </c>
      <c r="DQ65" s="26">
        <f t="shared" si="66"/>
        <v>0</v>
      </c>
      <c r="DR65" s="26">
        <f t="shared" si="66"/>
        <v>0</v>
      </c>
      <c r="DS65" s="26">
        <f t="shared" si="66"/>
        <v>0</v>
      </c>
      <c r="DT65" s="26">
        <f t="shared" si="66"/>
        <v>0</v>
      </c>
      <c r="DU65" s="26">
        <f t="shared" si="66"/>
        <v>0</v>
      </c>
      <c r="DV65" s="26">
        <f t="shared" si="66"/>
        <v>0</v>
      </c>
      <c r="DW65" s="26">
        <f t="shared" si="66"/>
        <v>0</v>
      </c>
      <c r="DX65" s="26">
        <f t="shared" si="66"/>
        <v>0</v>
      </c>
      <c r="DY65" s="26">
        <f t="shared" si="66"/>
        <v>0</v>
      </c>
      <c r="DZ65" s="26">
        <f t="shared" si="66"/>
        <v>0</v>
      </c>
      <c r="EA65" s="26">
        <f t="shared" si="66"/>
        <v>0</v>
      </c>
      <c r="EB65" s="26">
        <f t="shared" si="66"/>
        <v>0</v>
      </c>
      <c r="EC65" s="26">
        <f t="shared" si="66"/>
        <v>0</v>
      </c>
      <c r="ED65" s="26">
        <f t="shared" si="66"/>
        <v>0</v>
      </c>
      <c r="EE65" s="26">
        <f aca="true" t="shared" si="67" ref="EE65:GP65">SUM(EE66+EE105+EE130+EE131+EE154)</f>
        <v>0</v>
      </c>
      <c r="EF65" s="26">
        <f t="shared" si="67"/>
        <v>0</v>
      </c>
      <c r="EG65" s="26">
        <f t="shared" si="67"/>
        <v>0</v>
      </c>
      <c r="EH65" s="26">
        <f t="shared" si="67"/>
        <v>0</v>
      </c>
      <c r="EI65" s="26">
        <f t="shared" si="67"/>
        <v>0</v>
      </c>
      <c r="EJ65" s="26">
        <f t="shared" si="67"/>
        <v>0</v>
      </c>
      <c r="EK65" s="26">
        <f t="shared" si="67"/>
        <v>0</v>
      </c>
      <c r="EL65" s="26">
        <f t="shared" si="67"/>
        <v>0</v>
      </c>
      <c r="EM65" s="26">
        <f t="shared" si="67"/>
        <v>0</v>
      </c>
      <c r="EN65" s="26">
        <f t="shared" si="67"/>
        <v>0</v>
      </c>
      <c r="EO65" s="26">
        <f t="shared" si="67"/>
        <v>0</v>
      </c>
      <c r="EP65" s="26">
        <f t="shared" si="67"/>
        <v>0</v>
      </c>
      <c r="EQ65" s="26">
        <f t="shared" si="67"/>
        <v>0</v>
      </c>
      <c r="ER65" s="26">
        <f t="shared" si="67"/>
        <v>0</v>
      </c>
      <c r="ES65" s="26">
        <f t="shared" si="67"/>
        <v>0</v>
      </c>
      <c r="ET65" s="26">
        <f t="shared" si="67"/>
        <v>0</v>
      </c>
      <c r="EU65" s="26">
        <f t="shared" si="67"/>
        <v>0</v>
      </c>
      <c r="EV65" s="26">
        <f t="shared" si="67"/>
        <v>0</v>
      </c>
      <c r="EW65" s="26">
        <f t="shared" si="67"/>
        <v>0</v>
      </c>
      <c r="EX65" s="26">
        <f t="shared" si="67"/>
        <v>0</v>
      </c>
      <c r="EY65" s="26">
        <f t="shared" si="67"/>
        <v>0</v>
      </c>
      <c r="EZ65" s="26">
        <f t="shared" si="67"/>
        <v>0</v>
      </c>
      <c r="FA65" s="26">
        <f t="shared" si="67"/>
        <v>0</v>
      </c>
      <c r="FB65" s="26">
        <f t="shared" si="67"/>
        <v>0</v>
      </c>
      <c r="FC65" s="26">
        <f t="shared" si="67"/>
        <v>0</v>
      </c>
      <c r="FD65" s="26">
        <f t="shared" si="67"/>
        <v>0</v>
      </c>
      <c r="FE65" s="26">
        <f t="shared" si="67"/>
        <v>0</v>
      </c>
      <c r="FF65" s="26">
        <f t="shared" si="67"/>
        <v>0</v>
      </c>
      <c r="FG65" s="26">
        <f t="shared" si="67"/>
        <v>0</v>
      </c>
      <c r="FH65" s="26">
        <f t="shared" si="67"/>
        <v>0</v>
      </c>
      <c r="FI65" s="26">
        <f t="shared" si="67"/>
        <v>0</v>
      </c>
      <c r="FJ65" s="26">
        <f t="shared" si="67"/>
        <v>0</v>
      </c>
      <c r="FK65" s="26">
        <f t="shared" si="67"/>
        <v>0</v>
      </c>
      <c r="FL65" s="26">
        <f t="shared" si="67"/>
        <v>0</v>
      </c>
      <c r="FM65" s="26">
        <f t="shared" si="67"/>
        <v>0</v>
      </c>
      <c r="FN65" s="26">
        <f t="shared" si="67"/>
        <v>0</v>
      </c>
      <c r="FO65" s="26">
        <f t="shared" si="67"/>
        <v>0</v>
      </c>
      <c r="FP65" s="26">
        <f t="shared" si="67"/>
        <v>0</v>
      </c>
      <c r="FQ65" s="26">
        <f t="shared" si="67"/>
        <v>0</v>
      </c>
      <c r="FR65" s="26">
        <f t="shared" si="67"/>
        <v>0</v>
      </c>
      <c r="FS65" s="26">
        <f t="shared" si="67"/>
        <v>0</v>
      </c>
      <c r="FT65" s="26">
        <f t="shared" si="67"/>
        <v>0</v>
      </c>
      <c r="FU65" s="26">
        <f t="shared" si="67"/>
        <v>0</v>
      </c>
      <c r="FV65" s="26">
        <f t="shared" si="67"/>
        <v>0</v>
      </c>
      <c r="FW65" s="26">
        <f t="shared" si="67"/>
        <v>0</v>
      </c>
      <c r="FX65" s="26">
        <f t="shared" si="67"/>
        <v>0</v>
      </c>
      <c r="FY65" s="26">
        <f t="shared" si="67"/>
        <v>0</v>
      </c>
      <c r="FZ65" s="26">
        <f t="shared" si="67"/>
        <v>0</v>
      </c>
      <c r="GA65" s="26">
        <f t="shared" si="67"/>
        <v>0</v>
      </c>
      <c r="GB65" s="26">
        <f t="shared" si="67"/>
        <v>0</v>
      </c>
      <c r="GC65" s="26">
        <f t="shared" si="67"/>
        <v>0</v>
      </c>
      <c r="GD65" s="26">
        <f t="shared" si="67"/>
        <v>0</v>
      </c>
      <c r="GE65" s="26">
        <f t="shared" si="67"/>
        <v>0</v>
      </c>
      <c r="GF65" s="26">
        <f t="shared" si="67"/>
        <v>0</v>
      </c>
      <c r="GG65" s="26">
        <f t="shared" si="67"/>
        <v>0</v>
      </c>
      <c r="GH65" s="26">
        <f t="shared" si="67"/>
        <v>0</v>
      </c>
      <c r="GI65" s="26">
        <f t="shared" si="67"/>
        <v>0</v>
      </c>
      <c r="GJ65" s="26">
        <f t="shared" si="67"/>
        <v>0</v>
      </c>
      <c r="GK65" s="26">
        <f t="shared" si="67"/>
        <v>0</v>
      </c>
      <c r="GL65" s="26">
        <f t="shared" si="67"/>
        <v>0</v>
      </c>
      <c r="GM65" s="26">
        <f t="shared" si="67"/>
        <v>0</v>
      </c>
      <c r="GN65" s="26">
        <f t="shared" si="67"/>
        <v>0</v>
      </c>
      <c r="GO65" s="26">
        <f t="shared" si="67"/>
        <v>0</v>
      </c>
      <c r="GP65" s="26">
        <f t="shared" si="67"/>
        <v>0</v>
      </c>
      <c r="GQ65" s="26">
        <f aca="true" t="shared" si="68" ref="GQ65:IA65">SUM(GQ66+GQ105+GQ130+GQ131+GQ154)</f>
        <v>0</v>
      </c>
      <c r="GR65" s="26">
        <f t="shared" si="68"/>
        <v>0</v>
      </c>
      <c r="GS65" s="26">
        <f t="shared" si="68"/>
        <v>0</v>
      </c>
      <c r="GT65" s="26">
        <f t="shared" si="68"/>
        <v>0</v>
      </c>
      <c r="GU65" s="26">
        <f t="shared" si="68"/>
        <v>0</v>
      </c>
      <c r="GV65" s="26">
        <f t="shared" si="68"/>
        <v>0</v>
      </c>
      <c r="GW65" s="26">
        <f t="shared" si="68"/>
        <v>0</v>
      </c>
      <c r="GX65" s="26">
        <f t="shared" si="68"/>
        <v>0</v>
      </c>
      <c r="GY65" s="26">
        <f t="shared" si="68"/>
        <v>0</v>
      </c>
      <c r="GZ65" s="26">
        <f t="shared" si="68"/>
        <v>0</v>
      </c>
      <c r="HA65" s="26">
        <f t="shared" si="68"/>
        <v>0</v>
      </c>
      <c r="HB65" s="26">
        <f t="shared" si="68"/>
        <v>0</v>
      </c>
      <c r="HC65" s="26">
        <f t="shared" si="68"/>
        <v>0</v>
      </c>
      <c r="HD65" s="26">
        <f t="shared" si="68"/>
        <v>0</v>
      </c>
      <c r="HE65" s="26">
        <f t="shared" si="68"/>
        <v>0</v>
      </c>
      <c r="HF65" s="26">
        <f t="shared" si="68"/>
        <v>0</v>
      </c>
      <c r="HG65" s="26">
        <f t="shared" si="68"/>
        <v>0</v>
      </c>
      <c r="HH65" s="26">
        <f t="shared" si="68"/>
        <v>0</v>
      </c>
      <c r="HI65" s="26">
        <f t="shared" si="68"/>
        <v>0</v>
      </c>
      <c r="HJ65" s="26">
        <f t="shared" si="68"/>
        <v>0</v>
      </c>
      <c r="HK65" s="26">
        <f t="shared" si="68"/>
        <v>0</v>
      </c>
      <c r="HL65" s="26">
        <f t="shared" si="68"/>
        <v>0</v>
      </c>
      <c r="HM65" s="26">
        <f t="shared" si="68"/>
        <v>0</v>
      </c>
      <c r="HN65" s="26">
        <f t="shared" si="68"/>
        <v>0</v>
      </c>
      <c r="HO65" s="26">
        <f t="shared" si="68"/>
        <v>0</v>
      </c>
      <c r="HP65" s="26">
        <f t="shared" si="68"/>
        <v>0</v>
      </c>
      <c r="HQ65" s="26">
        <f t="shared" si="68"/>
        <v>0</v>
      </c>
      <c r="HR65" s="26">
        <f t="shared" si="68"/>
        <v>0</v>
      </c>
      <c r="HS65" s="26">
        <f t="shared" si="68"/>
        <v>0</v>
      </c>
      <c r="HT65" s="26">
        <f t="shared" si="68"/>
        <v>0</v>
      </c>
      <c r="HU65" s="26">
        <f t="shared" si="68"/>
        <v>0</v>
      </c>
      <c r="HV65" s="26">
        <f t="shared" si="68"/>
        <v>0</v>
      </c>
      <c r="HW65" s="26">
        <f t="shared" si="68"/>
        <v>0</v>
      </c>
      <c r="HX65" s="26">
        <f t="shared" si="68"/>
        <v>0</v>
      </c>
      <c r="HY65" s="26">
        <f t="shared" si="68"/>
        <v>0</v>
      </c>
      <c r="HZ65" s="26">
        <f t="shared" si="68"/>
        <v>0</v>
      </c>
      <c r="IA65" s="26">
        <f t="shared" si="68"/>
        <v>0</v>
      </c>
    </row>
    <row r="66" spans="1:235" s="67" customFormat="1" ht="49.5" customHeight="1">
      <c r="A66" s="65" t="s">
        <v>331</v>
      </c>
      <c r="B66" s="19" t="s">
        <v>200</v>
      </c>
      <c r="C66" s="15">
        <f>SUM(C67+C68+C69+C70+C71+C75+C84+C85+C86+C88+C87+C89+C90+C91+C92+C93+C94+C95+C96+C97+C98+C99+C104+C100)</f>
        <v>1895375.1999999997</v>
      </c>
      <c r="D66" s="15">
        <f>SUM(D67+D68+D69+D70+D71+D75+D84+D85+D86+D88+D87+D89+D90+D91+D92+D93+D94+D95+D96+D97+D98+D99+D104+D100+D101)</f>
        <v>1958978.9999999995</v>
      </c>
      <c r="E66" s="138">
        <f>SUM(E67+E68+E69+E70+E71+E75+E84+E85+E86+E88+E87+E89+E90+E91+E92+E93+E94+E95+E96+E97+E98+E99+E104+E100+E101)</f>
        <v>63603.8</v>
      </c>
      <c r="F66" s="160">
        <f>SUM(F67+F68+F69+F70+F71+F75+F84+F85+F86+F88+F87+F89+F90+F91+F92+F93+F94+F95+F96+F97+F98+F99+F104+F100+F101)</f>
        <v>63603.8</v>
      </c>
      <c r="G66" s="172">
        <f aca="true" t="shared" si="69" ref="G66:BR66">SUM(G67+G68+G71+G75+G84+G85+G86+G87+G88+G91+G95+G96+G97+G98+G99+G104)</f>
        <v>0</v>
      </c>
      <c r="H66" s="207">
        <f t="shared" si="69"/>
        <v>0</v>
      </c>
      <c r="I66" s="208">
        <f t="shared" si="69"/>
        <v>0</v>
      </c>
      <c r="J66" s="207">
        <f t="shared" si="69"/>
        <v>0</v>
      </c>
      <c r="K66" s="39">
        <f t="shared" si="69"/>
        <v>0</v>
      </c>
      <c r="L66" s="39">
        <f t="shared" si="69"/>
        <v>0</v>
      </c>
      <c r="M66" s="208">
        <f t="shared" si="69"/>
        <v>0</v>
      </c>
      <c r="N66" s="189">
        <f t="shared" si="69"/>
        <v>0</v>
      </c>
      <c r="O66" s="249">
        <f t="shared" si="69"/>
        <v>0</v>
      </c>
      <c r="P66" s="207">
        <f t="shared" si="69"/>
        <v>0</v>
      </c>
      <c r="Q66" s="39">
        <f t="shared" si="69"/>
        <v>0</v>
      </c>
      <c r="R66" s="39">
        <f t="shared" si="69"/>
        <v>0</v>
      </c>
      <c r="S66" s="39">
        <f t="shared" si="69"/>
        <v>0</v>
      </c>
      <c r="T66" s="39">
        <f t="shared" si="69"/>
        <v>0</v>
      </c>
      <c r="U66" s="39">
        <f t="shared" si="69"/>
        <v>0</v>
      </c>
      <c r="V66" s="39">
        <f t="shared" si="69"/>
        <v>0</v>
      </c>
      <c r="W66" s="39">
        <f t="shared" si="69"/>
        <v>0</v>
      </c>
      <c r="X66" s="39">
        <f t="shared" si="69"/>
        <v>0</v>
      </c>
      <c r="Y66" s="39">
        <f t="shared" si="69"/>
        <v>0</v>
      </c>
      <c r="Z66" s="39">
        <f t="shared" si="69"/>
        <v>0</v>
      </c>
      <c r="AA66" s="39">
        <f t="shared" si="69"/>
        <v>0</v>
      </c>
      <c r="AB66" s="39">
        <f t="shared" si="69"/>
        <v>0</v>
      </c>
      <c r="AC66" s="39">
        <f t="shared" si="69"/>
        <v>0</v>
      </c>
      <c r="AD66" s="39">
        <f t="shared" si="69"/>
        <v>0</v>
      </c>
      <c r="AE66" s="39">
        <f t="shared" si="69"/>
        <v>0</v>
      </c>
      <c r="AF66" s="39">
        <f t="shared" si="69"/>
        <v>0</v>
      </c>
      <c r="AG66" s="39">
        <f t="shared" si="69"/>
        <v>0</v>
      </c>
      <c r="AH66" s="39">
        <f t="shared" si="69"/>
        <v>0</v>
      </c>
      <c r="AI66" s="208">
        <f t="shared" si="69"/>
        <v>0</v>
      </c>
      <c r="AJ66" s="39">
        <f t="shared" si="69"/>
        <v>0</v>
      </c>
      <c r="AK66" s="189">
        <f t="shared" si="69"/>
        <v>0</v>
      </c>
      <c r="AL66" s="39">
        <f t="shared" si="69"/>
        <v>0</v>
      </c>
      <c r="AM66" s="39">
        <f t="shared" si="69"/>
        <v>0</v>
      </c>
      <c r="AN66" s="39">
        <f t="shared" si="69"/>
        <v>0</v>
      </c>
      <c r="AO66" s="39">
        <f t="shared" si="69"/>
        <v>0</v>
      </c>
      <c r="AP66" s="115">
        <f t="shared" si="69"/>
        <v>0</v>
      </c>
      <c r="AQ66" s="39">
        <f t="shared" si="69"/>
        <v>0</v>
      </c>
      <c r="AR66" s="39">
        <f t="shared" si="69"/>
        <v>0</v>
      </c>
      <c r="AS66" s="39">
        <f t="shared" si="69"/>
        <v>0</v>
      </c>
      <c r="AT66" s="39">
        <f t="shared" si="69"/>
        <v>0</v>
      </c>
      <c r="AU66" s="39">
        <f t="shared" si="69"/>
        <v>0</v>
      </c>
      <c r="AV66" s="39">
        <f t="shared" si="69"/>
        <v>0</v>
      </c>
      <c r="AW66" s="39">
        <f t="shared" si="69"/>
        <v>0</v>
      </c>
      <c r="AX66" s="39">
        <f t="shared" si="69"/>
        <v>0</v>
      </c>
      <c r="AY66" s="39">
        <f t="shared" si="69"/>
        <v>0</v>
      </c>
      <c r="AZ66" s="39">
        <f t="shared" si="69"/>
        <v>0</v>
      </c>
      <c r="BA66" s="39">
        <f t="shared" si="69"/>
        <v>0</v>
      </c>
      <c r="BB66" s="39">
        <f t="shared" si="69"/>
        <v>0</v>
      </c>
      <c r="BC66" s="39">
        <f t="shared" si="69"/>
        <v>0</v>
      </c>
      <c r="BD66" s="39">
        <f t="shared" si="69"/>
        <v>0</v>
      </c>
      <c r="BE66" s="39">
        <f t="shared" si="69"/>
        <v>0</v>
      </c>
      <c r="BF66" s="39">
        <f t="shared" si="69"/>
        <v>0</v>
      </c>
      <c r="BG66" s="39">
        <f t="shared" si="69"/>
        <v>0</v>
      </c>
      <c r="BH66" s="39">
        <f t="shared" si="69"/>
        <v>0</v>
      </c>
      <c r="BI66" s="39">
        <f t="shared" si="69"/>
        <v>0</v>
      </c>
      <c r="BJ66" s="39">
        <f t="shared" si="69"/>
        <v>0</v>
      </c>
      <c r="BK66" s="39">
        <f t="shared" si="69"/>
        <v>0</v>
      </c>
      <c r="BL66" s="39">
        <f t="shared" si="69"/>
        <v>0</v>
      </c>
      <c r="BM66" s="39">
        <f t="shared" si="69"/>
        <v>0</v>
      </c>
      <c r="BN66" s="39">
        <f t="shared" si="69"/>
        <v>0</v>
      </c>
      <c r="BO66" s="39">
        <f t="shared" si="69"/>
        <v>0</v>
      </c>
      <c r="BP66" s="39">
        <f t="shared" si="69"/>
        <v>0</v>
      </c>
      <c r="BQ66" s="39">
        <f t="shared" si="69"/>
        <v>0</v>
      </c>
      <c r="BR66" s="39">
        <f t="shared" si="69"/>
        <v>0</v>
      </c>
      <c r="BS66" s="39">
        <f aca="true" t="shared" si="70" ref="BS66:ED66">SUM(BS67+BS68+BS71+BS75+BS84+BS85+BS86+BS87+BS88+BS91+BS95+BS96+BS97+BS98+BS99+BS104)</f>
        <v>0</v>
      </c>
      <c r="BT66" s="39">
        <f t="shared" si="70"/>
        <v>0</v>
      </c>
      <c r="BU66" s="39">
        <f t="shared" si="70"/>
        <v>0</v>
      </c>
      <c r="BV66" s="39">
        <f t="shared" si="70"/>
        <v>0</v>
      </c>
      <c r="BW66" s="39">
        <f t="shared" si="70"/>
        <v>0</v>
      </c>
      <c r="BX66" s="39">
        <f t="shared" si="70"/>
        <v>0</v>
      </c>
      <c r="BY66" s="39">
        <f t="shared" si="70"/>
        <v>0</v>
      </c>
      <c r="BZ66" s="39">
        <f t="shared" si="70"/>
        <v>0</v>
      </c>
      <c r="CA66" s="39">
        <f t="shared" si="70"/>
        <v>0</v>
      </c>
      <c r="CB66" s="39">
        <f t="shared" si="70"/>
        <v>0</v>
      </c>
      <c r="CC66" s="39">
        <f t="shared" si="70"/>
        <v>0</v>
      </c>
      <c r="CD66" s="39">
        <f t="shared" si="70"/>
        <v>0</v>
      </c>
      <c r="CE66" s="39">
        <f t="shared" si="70"/>
        <v>0</v>
      </c>
      <c r="CF66" s="39">
        <f t="shared" si="70"/>
        <v>0</v>
      </c>
      <c r="CG66" s="39">
        <f t="shared" si="70"/>
        <v>0</v>
      </c>
      <c r="CH66" s="39">
        <f t="shared" si="70"/>
        <v>0</v>
      </c>
      <c r="CI66" s="39">
        <f t="shared" si="70"/>
        <v>0</v>
      </c>
      <c r="CJ66" s="39">
        <f t="shared" si="70"/>
        <v>0</v>
      </c>
      <c r="CK66" s="39">
        <f t="shared" si="70"/>
        <v>0</v>
      </c>
      <c r="CL66" s="39">
        <f t="shared" si="70"/>
        <v>0</v>
      </c>
      <c r="CM66" s="39">
        <f t="shared" si="70"/>
        <v>0</v>
      </c>
      <c r="CN66" s="39">
        <f t="shared" si="70"/>
        <v>0</v>
      </c>
      <c r="CO66" s="39">
        <f t="shared" si="70"/>
        <v>0</v>
      </c>
      <c r="CP66" s="39">
        <f t="shared" si="70"/>
        <v>0</v>
      </c>
      <c r="CQ66" s="39">
        <f t="shared" si="70"/>
        <v>0</v>
      </c>
      <c r="CR66" s="39">
        <f t="shared" si="70"/>
        <v>0</v>
      </c>
      <c r="CS66" s="39">
        <f t="shared" si="70"/>
        <v>0</v>
      </c>
      <c r="CT66" s="39">
        <f t="shared" si="70"/>
        <v>0</v>
      </c>
      <c r="CU66" s="39">
        <f t="shared" si="70"/>
        <v>0</v>
      </c>
      <c r="CV66" s="39">
        <f t="shared" si="70"/>
        <v>0</v>
      </c>
      <c r="CW66" s="39">
        <f t="shared" si="70"/>
        <v>0</v>
      </c>
      <c r="CX66" s="39">
        <f t="shared" si="70"/>
        <v>0</v>
      </c>
      <c r="CY66" s="39">
        <f t="shared" si="70"/>
        <v>0</v>
      </c>
      <c r="CZ66" s="39">
        <f t="shared" si="70"/>
        <v>0</v>
      </c>
      <c r="DA66" s="39">
        <f t="shared" si="70"/>
        <v>0</v>
      </c>
      <c r="DB66" s="39">
        <f t="shared" si="70"/>
        <v>0</v>
      </c>
      <c r="DC66" s="39">
        <f t="shared" si="70"/>
        <v>0</v>
      </c>
      <c r="DD66" s="39">
        <f t="shared" si="70"/>
        <v>0</v>
      </c>
      <c r="DE66" s="39">
        <f t="shared" si="70"/>
        <v>0</v>
      </c>
      <c r="DF66" s="39">
        <f t="shared" si="70"/>
        <v>0</v>
      </c>
      <c r="DG66" s="39">
        <f t="shared" si="70"/>
        <v>0</v>
      </c>
      <c r="DH66" s="39">
        <f t="shared" si="70"/>
        <v>0</v>
      </c>
      <c r="DI66" s="39">
        <f t="shared" si="70"/>
        <v>0</v>
      </c>
      <c r="DJ66" s="39">
        <f t="shared" si="70"/>
        <v>0</v>
      </c>
      <c r="DK66" s="39">
        <f t="shared" si="70"/>
        <v>0</v>
      </c>
      <c r="DL66" s="39">
        <f t="shared" si="70"/>
        <v>0</v>
      </c>
      <c r="DM66" s="39">
        <f t="shared" si="70"/>
        <v>0</v>
      </c>
      <c r="DN66" s="39">
        <f t="shared" si="70"/>
        <v>0</v>
      </c>
      <c r="DO66" s="39">
        <f t="shared" si="70"/>
        <v>0</v>
      </c>
      <c r="DP66" s="39">
        <f t="shared" si="70"/>
        <v>0</v>
      </c>
      <c r="DQ66" s="39">
        <f t="shared" si="70"/>
        <v>0</v>
      </c>
      <c r="DR66" s="39">
        <f t="shared" si="70"/>
        <v>0</v>
      </c>
      <c r="DS66" s="39">
        <f t="shared" si="70"/>
        <v>0</v>
      </c>
      <c r="DT66" s="39">
        <f t="shared" si="70"/>
        <v>0</v>
      </c>
      <c r="DU66" s="39">
        <f t="shared" si="70"/>
        <v>0</v>
      </c>
      <c r="DV66" s="39">
        <f t="shared" si="70"/>
        <v>0</v>
      </c>
      <c r="DW66" s="39">
        <f t="shared" si="70"/>
        <v>0</v>
      </c>
      <c r="DX66" s="39">
        <f t="shared" si="70"/>
        <v>0</v>
      </c>
      <c r="DY66" s="39">
        <f t="shared" si="70"/>
        <v>0</v>
      </c>
      <c r="DZ66" s="39">
        <f t="shared" si="70"/>
        <v>0</v>
      </c>
      <c r="EA66" s="39">
        <f t="shared" si="70"/>
        <v>0</v>
      </c>
      <c r="EB66" s="39">
        <f t="shared" si="70"/>
        <v>0</v>
      </c>
      <c r="EC66" s="39">
        <f t="shared" si="70"/>
        <v>0</v>
      </c>
      <c r="ED66" s="39">
        <f t="shared" si="70"/>
        <v>0</v>
      </c>
      <c r="EE66" s="39">
        <f aca="true" t="shared" si="71" ref="EE66:GP66">SUM(EE67+EE68+EE71+EE75+EE84+EE85+EE86+EE87+EE88+EE91+EE95+EE96+EE97+EE98+EE99+EE104)</f>
        <v>0</v>
      </c>
      <c r="EF66" s="39">
        <f t="shared" si="71"/>
        <v>0</v>
      </c>
      <c r="EG66" s="39">
        <f t="shared" si="71"/>
        <v>0</v>
      </c>
      <c r="EH66" s="39">
        <f t="shared" si="71"/>
        <v>0</v>
      </c>
      <c r="EI66" s="39">
        <f t="shared" si="71"/>
        <v>0</v>
      </c>
      <c r="EJ66" s="39">
        <f t="shared" si="71"/>
        <v>0</v>
      </c>
      <c r="EK66" s="39">
        <f t="shared" si="71"/>
        <v>0</v>
      </c>
      <c r="EL66" s="39">
        <f t="shared" si="71"/>
        <v>0</v>
      </c>
      <c r="EM66" s="39">
        <f t="shared" si="71"/>
        <v>0</v>
      </c>
      <c r="EN66" s="39">
        <f t="shared" si="71"/>
        <v>0</v>
      </c>
      <c r="EO66" s="39">
        <f t="shared" si="71"/>
        <v>0</v>
      </c>
      <c r="EP66" s="39">
        <f t="shared" si="71"/>
        <v>0</v>
      </c>
      <c r="EQ66" s="39">
        <f t="shared" si="71"/>
        <v>0</v>
      </c>
      <c r="ER66" s="39">
        <f t="shared" si="71"/>
        <v>0</v>
      </c>
      <c r="ES66" s="39">
        <f t="shared" si="71"/>
        <v>0</v>
      </c>
      <c r="ET66" s="39">
        <f t="shared" si="71"/>
        <v>0</v>
      </c>
      <c r="EU66" s="39">
        <f t="shared" si="71"/>
        <v>0</v>
      </c>
      <c r="EV66" s="39">
        <f t="shared" si="71"/>
        <v>0</v>
      </c>
      <c r="EW66" s="39">
        <f t="shared" si="71"/>
        <v>0</v>
      </c>
      <c r="EX66" s="39">
        <f t="shared" si="71"/>
        <v>0</v>
      </c>
      <c r="EY66" s="39">
        <f t="shared" si="71"/>
        <v>0</v>
      </c>
      <c r="EZ66" s="39">
        <f t="shared" si="71"/>
        <v>0</v>
      </c>
      <c r="FA66" s="39">
        <f t="shared" si="71"/>
        <v>0</v>
      </c>
      <c r="FB66" s="39">
        <f t="shared" si="71"/>
        <v>0</v>
      </c>
      <c r="FC66" s="39">
        <f t="shared" si="71"/>
        <v>0</v>
      </c>
      <c r="FD66" s="39">
        <f t="shared" si="71"/>
        <v>0</v>
      </c>
      <c r="FE66" s="39">
        <f t="shared" si="71"/>
        <v>0</v>
      </c>
      <c r="FF66" s="39">
        <f t="shared" si="71"/>
        <v>0</v>
      </c>
      <c r="FG66" s="39">
        <f t="shared" si="71"/>
        <v>0</v>
      </c>
      <c r="FH66" s="39">
        <f t="shared" si="71"/>
        <v>0</v>
      </c>
      <c r="FI66" s="39">
        <f t="shared" si="71"/>
        <v>0</v>
      </c>
      <c r="FJ66" s="39">
        <f t="shared" si="71"/>
        <v>0</v>
      </c>
      <c r="FK66" s="39">
        <f t="shared" si="71"/>
        <v>0</v>
      </c>
      <c r="FL66" s="39">
        <f t="shared" si="71"/>
        <v>0</v>
      </c>
      <c r="FM66" s="39">
        <f t="shared" si="71"/>
        <v>0</v>
      </c>
      <c r="FN66" s="39">
        <f t="shared" si="71"/>
        <v>0</v>
      </c>
      <c r="FO66" s="39">
        <f t="shared" si="71"/>
        <v>0</v>
      </c>
      <c r="FP66" s="39">
        <f t="shared" si="71"/>
        <v>0</v>
      </c>
      <c r="FQ66" s="39">
        <f t="shared" si="71"/>
        <v>0</v>
      </c>
      <c r="FR66" s="39">
        <f t="shared" si="71"/>
        <v>0</v>
      </c>
      <c r="FS66" s="39">
        <f t="shared" si="71"/>
        <v>0</v>
      </c>
      <c r="FT66" s="39">
        <f t="shared" si="71"/>
        <v>0</v>
      </c>
      <c r="FU66" s="39">
        <f t="shared" si="71"/>
        <v>0</v>
      </c>
      <c r="FV66" s="39">
        <f t="shared" si="71"/>
        <v>0</v>
      </c>
      <c r="FW66" s="39">
        <f t="shared" si="71"/>
        <v>0</v>
      </c>
      <c r="FX66" s="39">
        <f t="shared" si="71"/>
        <v>0</v>
      </c>
      <c r="FY66" s="39">
        <f t="shared" si="71"/>
        <v>0</v>
      </c>
      <c r="FZ66" s="39">
        <f t="shared" si="71"/>
        <v>0</v>
      </c>
      <c r="GA66" s="39">
        <f t="shared" si="71"/>
        <v>0</v>
      </c>
      <c r="GB66" s="39">
        <f t="shared" si="71"/>
        <v>0</v>
      </c>
      <c r="GC66" s="39">
        <f t="shared" si="71"/>
        <v>0</v>
      </c>
      <c r="GD66" s="39">
        <f t="shared" si="71"/>
        <v>0</v>
      </c>
      <c r="GE66" s="39">
        <f t="shared" si="71"/>
        <v>0</v>
      </c>
      <c r="GF66" s="39">
        <f t="shared" si="71"/>
        <v>0</v>
      </c>
      <c r="GG66" s="39">
        <f t="shared" si="71"/>
        <v>0</v>
      </c>
      <c r="GH66" s="39">
        <f t="shared" si="71"/>
        <v>0</v>
      </c>
      <c r="GI66" s="39">
        <f t="shared" si="71"/>
        <v>0</v>
      </c>
      <c r="GJ66" s="39">
        <f t="shared" si="71"/>
        <v>0</v>
      </c>
      <c r="GK66" s="39">
        <f t="shared" si="71"/>
        <v>0</v>
      </c>
      <c r="GL66" s="39">
        <f t="shared" si="71"/>
        <v>0</v>
      </c>
      <c r="GM66" s="39">
        <f t="shared" si="71"/>
        <v>0</v>
      </c>
      <c r="GN66" s="39">
        <f t="shared" si="71"/>
        <v>0</v>
      </c>
      <c r="GO66" s="39">
        <f t="shared" si="71"/>
        <v>0</v>
      </c>
      <c r="GP66" s="39">
        <f t="shared" si="71"/>
        <v>0</v>
      </c>
      <c r="GQ66" s="39">
        <f aca="true" t="shared" si="72" ref="GQ66:IA66">SUM(GQ67+GQ68+GQ71+GQ75+GQ84+GQ85+GQ86+GQ87+GQ88+GQ91+GQ95+GQ96+GQ97+GQ98+GQ99+GQ104)</f>
        <v>0</v>
      </c>
      <c r="GR66" s="39">
        <f t="shared" si="72"/>
        <v>0</v>
      </c>
      <c r="GS66" s="39">
        <f t="shared" si="72"/>
        <v>0</v>
      </c>
      <c r="GT66" s="39">
        <f t="shared" si="72"/>
        <v>0</v>
      </c>
      <c r="GU66" s="39">
        <f t="shared" si="72"/>
        <v>0</v>
      </c>
      <c r="GV66" s="39">
        <f t="shared" si="72"/>
        <v>0</v>
      </c>
      <c r="GW66" s="39">
        <f t="shared" si="72"/>
        <v>0</v>
      </c>
      <c r="GX66" s="39">
        <f t="shared" si="72"/>
        <v>0</v>
      </c>
      <c r="GY66" s="39">
        <f t="shared" si="72"/>
        <v>0</v>
      </c>
      <c r="GZ66" s="39">
        <f t="shared" si="72"/>
        <v>0</v>
      </c>
      <c r="HA66" s="39">
        <f t="shared" si="72"/>
        <v>0</v>
      </c>
      <c r="HB66" s="39">
        <f t="shared" si="72"/>
        <v>0</v>
      </c>
      <c r="HC66" s="39">
        <f t="shared" si="72"/>
        <v>0</v>
      </c>
      <c r="HD66" s="39">
        <f t="shared" si="72"/>
        <v>0</v>
      </c>
      <c r="HE66" s="39">
        <f t="shared" si="72"/>
        <v>0</v>
      </c>
      <c r="HF66" s="39">
        <f t="shared" si="72"/>
        <v>0</v>
      </c>
      <c r="HG66" s="39">
        <f t="shared" si="72"/>
        <v>0</v>
      </c>
      <c r="HH66" s="39">
        <f t="shared" si="72"/>
        <v>0</v>
      </c>
      <c r="HI66" s="39">
        <f t="shared" si="72"/>
        <v>0</v>
      </c>
      <c r="HJ66" s="39">
        <f t="shared" si="72"/>
        <v>0</v>
      </c>
      <c r="HK66" s="39">
        <f t="shared" si="72"/>
        <v>0</v>
      </c>
      <c r="HL66" s="39">
        <f t="shared" si="72"/>
        <v>0</v>
      </c>
      <c r="HM66" s="39">
        <f t="shared" si="72"/>
        <v>0</v>
      </c>
      <c r="HN66" s="39">
        <f t="shared" si="72"/>
        <v>0</v>
      </c>
      <c r="HO66" s="39">
        <f t="shared" si="72"/>
        <v>0</v>
      </c>
      <c r="HP66" s="39">
        <f t="shared" si="72"/>
        <v>0</v>
      </c>
      <c r="HQ66" s="39">
        <f t="shared" si="72"/>
        <v>0</v>
      </c>
      <c r="HR66" s="39">
        <f t="shared" si="72"/>
        <v>0</v>
      </c>
      <c r="HS66" s="39">
        <f t="shared" si="72"/>
        <v>0</v>
      </c>
      <c r="HT66" s="39">
        <f t="shared" si="72"/>
        <v>0</v>
      </c>
      <c r="HU66" s="39">
        <f t="shared" si="72"/>
        <v>0</v>
      </c>
      <c r="HV66" s="39">
        <f t="shared" si="72"/>
        <v>0</v>
      </c>
      <c r="HW66" s="39">
        <f t="shared" si="72"/>
        <v>0</v>
      </c>
      <c r="HX66" s="39">
        <f t="shared" si="72"/>
        <v>0</v>
      </c>
      <c r="HY66" s="39">
        <f t="shared" si="72"/>
        <v>0</v>
      </c>
      <c r="HZ66" s="39">
        <f t="shared" si="72"/>
        <v>0</v>
      </c>
      <c r="IA66" s="39">
        <f t="shared" si="72"/>
        <v>0</v>
      </c>
    </row>
    <row r="67" spans="1:235" s="67" customFormat="1" ht="112.5">
      <c r="A67" s="68" t="s">
        <v>331</v>
      </c>
      <c r="B67" s="16" t="s">
        <v>344</v>
      </c>
      <c r="C67" s="10">
        <v>1064387.5</v>
      </c>
      <c r="D67" s="10">
        <f>C67+E67</f>
        <v>1064387.5</v>
      </c>
      <c r="E67" s="137">
        <f>SUM(F67:BC67)</f>
        <v>0</v>
      </c>
      <c r="F67" s="154"/>
      <c r="G67" s="173"/>
      <c r="H67" s="209"/>
      <c r="I67" s="210"/>
      <c r="J67" s="209"/>
      <c r="K67" s="20"/>
      <c r="L67" s="20"/>
      <c r="M67" s="210"/>
      <c r="N67" s="190"/>
      <c r="O67" s="139"/>
      <c r="P67" s="209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10"/>
      <c r="AJ67" s="20"/>
      <c r="AK67" s="190"/>
      <c r="AL67" s="20"/>
      <c r="AM67" s="20"/>
      <c r="AN67" s="20"/>
      <c r="AO67" s="20"/>
      <c r="AP67" s="69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</row>
    <row r="68" spans="1:235" s="67" customFormat="1" ht="56.25">
      <c r="A68" s="68" t="s">
        <v>331</v>
      </c>
      <c r="B68" s="16" t="s">
        <v>345</v>
      </c>
      <c r="C68" s="10">
        <v>93466.2</v>
      </c>
      <c r="D68" s="10">
        <f>C68+E68</f>
        <v>93466.2</v>
      </c>
      <c r="E68" s="137">
        <f>SUM(F68:BC68)</f>
        <v>0</v>
      </c>
      <c r="F68" s="154"/>
      <c r="G68" s="173"/>
      <c r="H68" s="209"/>
      <c r="I68" s="210"/>
      <c r="J68" s="209"/>
      <c r="K68" s="20"/>
      <c r="L68" s="20"/>
      <c r="M68" s="210"/>
      <c r="N68" s="190"/>
      <c r="O68" s="139"/>
      <c r="P68" s="209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10"/>
      <c r="AJ68" s="20"/>
      <c r="AK68" s="190"/>
      <c r="AL68" s="20"/>
      <c r="AM68" s="20"/>
      <c r="AN68" s="20"/>
      <c r="AO68" s="20"/>
      <c r="AP68" s="69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</row>
    <row r="69" spans="1:235" s="67" customFormat="1" ht="78" customHeight="1" hidden="1">
      <c r="A69" s="68" t="s">
        <v>199</v>
      </c>
      <c r="B69" s="16" t="s">
        <v>230</v>
      </c>
      <c r="C69" s="10">
        <f>SUM(F69:IA69)</f>
        <v>0</v>
      </c>
      <c r="D69" s="10"/>
      <c r="E69" s="137"/>
      <c r="F69" s="154"/>
      <c r="G69" s="173"/>
      <c r="H69" s="209"/>
      <c r="I69" s="210"/>
      <c r="J69" s="209"/>
      <c r="K69" s="20"/>
      <c r="L69" s="20"/>
      <c r="M69" s="210"/>
      <c r="N69" s="190"/>
      <c r="O69" s="139"/>
      <c r="P69" s="20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10"/>
      <c r="AJ69" s="20"/>
      <c r="AK69" s="190"/>
      <c r="AL69" s="20"/>
      <c r="AM69" s="20"/>
      <c r="AN69" s="20"/>
      <c r="AO69" s="20"/>
      <c r="AP69" s="69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</row>
    <row r="70" spans="1:235" s="67" customFormat="1" ht="76.5" customHeight="1" hidden="1">
      <c r="A70" s="68" t="s">
        <v>199</v>
      </c>
      <c r="B70" s="16" t="s">
        <v>231</v>
      </c>
      <c r="C70" s="10">
        <f>SUM(F70:IA70)</f>
        <v>0</v>
      </c>
      <c r="D70" s="10"/>
      <c r="E70" s="137"/>
      <c r="F70" s="154"/>
      <c r="G70" s="173"/>
      <c r="H70" s="209"/>
      <c r="I70" s="210"/>
      <c r="J70" s="209"/>
      <c r="K70" s="20"/>
      <c r="L70" s="20"/>
      <c r="M70" s="210"/>
      <c r="N70" s="190"/>
      <c r="O70" s="139"/>
      <c r="P70" s="209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10"/>
      <c r="AJ70" s="20"/>
      <c r="AK70" s="190"/>
      <c r="AL70" s="20"/>
      <c r="AM70" s="20"/>
      <c r="AN70" s="20"/>
      <c r="AO70" s="20"/>
      <c r="AP70" s="69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</row>
    <row r="71" spans="1:235" s="67" customFormat="1" ht="54.75" customHeight="1">
      <c r="A71" s="68" t="s">
        <v>331</v>
      </c>
      <c r="B71" s="16" t="s">
        <v>346</v>
      </c>
      <c r="C71" s="10">
        <v>85403.5</v>
      </c>
      <c r="D71" s="10">
        <f>SUM(D72:D73)</f>
        <v>94176.2</v>
      </c>
      <c r="E71" s="137">
        <f>SUM(E72:E73)</f>
        <v>8772.7</v>
      </c>
      <c r="F71" s="158">
        <f>SUM(F72:F73)</f>
        <v>8772.7</v>
      </c>
      <c r="G71" s="173">
        <f aca="true" t="shared" si="73" ref="G71:BQ71">SUM(G72:G74)</f>
        <v>0</v>
      </c>
      <c r="H71" s="209">
        <f t="shared" si="73"/>
        <v>0</v>
      </c>
      <c r="I71" s="210">
        <f>SUM(I72:I74)</f>
        <v>0</v>
      </c>
      <c r="J71" s="209">
        <f t="shared" si="73"/>
        <v>0</v>
      </c>
      <c r="K71" s="20">
        <f>SUM(K72:K74)</f>
        <v>0</v>
      </c>
      <c r="L71" s="20">
        <f>SUM(L72:L74)</f>
        <v>0</v>
      </c>
      <c r="M71" s="210">
        <f>SUM(M72:M74)</f>
        <v>0</v>
      </c>
      <c r="N71" s="190">
        <f t="shared" si="73"/>
        <v>0</v>
      </c>
      <c r="O71" s="139">
        <f>SUM(O72:O74)</f>
        <v>0</v>
      </c>
      <c r="P71" s="209">
        <f t="shared" si="73"/>
        <v>0</v>
      </c>
      <c r="Q71" s="20">
        <f t="shared" si="73"/>
        <v>0</v>
      </c>
      <c r="R71" s="20">
        <f t="shared" si="73"/>
        <v>0</v>
      </c>
      <c r="S71" s="20">
        <f t="shared" si="73"/>
        <v>0</v>
      </c>
      <c r="T71" s="20">
        <f t="shared" si="73"/>
        <v>0</v>
      </c>
      <c r="U71" s="20">
        <f t="shared" si="73"/>
        <v>0</v>
      </c>
      <c r="V71" s="20">
        <f t="shared" si="73"/>
        <v>0</v>
      </c>
      <c r="W71" s="20">
        <f t="shared" si="73"/>
        <v>0</v>
      </c>
      <c r="X71" s="20">
        <f t="shared" si="73"/>
        <v>0</v>
      </c>
      <c r="Y71" s="20">
        <f t="shared" si="73"/>
        <v>0</v>
      </c>
      <c r="Z71" s="20">
        <f t="shared" si="73"/>
        <v>0</v>
      </c>
      <c r="AA71" s="20">
        <f t="shared" si="73"/>
        <v>0</v>
      </c>
      <c r="AB71" s="20">
        <f t="shared" si="73"/>
        <v>0</v>
      </c>
      <c r="AC71" s="20">
        <f t="shared" si="73"/>
        <v>0</v>
      </c>
      <c r="AD71" s="20">
        <f t="shared" si="73"/>
        <v>0</v>
      </c>
      <c r="AE71" s="20">
        <f>SUM(AE72:AE74)</f>
        <v>0</v>
      </c>
      <c r="AF71" s="20">
        <f t="shared" si="73"/>
        <v>0</v>
      </c>
      <c r="AG71" s="20">
        <f>SUM(AG72:AG74)</f>
        <v>0</v>
      </c>
      <c r="AH71" s="20">
        <f>SUM(AH72:AH74)</f>
        <v>0</v>
      </c>
      <c r="AI71" s="210">
        <f t="shared" si="73"/>
        <v>0</v>
      </c>
      <c r="AJ71" s="20">
        <f>SUM(AJ72:AJ74)</f>
        <v>0</v>
      </c>
      <c r="AK71" s="190">
        <f t="shared" si="73"/>
        <v>0</v>
      </c>
      <c r="AL71" s="20">
        <f t="shared" si="73"/>
        <v>0</v>
      </c>
      <c r="AM71" s="20">
        <f t="shared" si="73"/>
        <v>0</v>
      </c>
      <c r="AN71" s="20">
        <f t="shared" si="73"/>
        <v>0</v>
      </c>
      <c r="AO71" s="20">
        <f t="shared" si="73"/>
        <v>0</v>
      </c>
      <c r="AP71" s="69">
        <f t="shared" si="73"/>
        <v>0</v>
      </c>
      <c r="AQ71" s="20">
        <f t="shared" si="73"/>
        <v>0</v>
      </c>
      <c r="AR71" s="20">
        <f t="shared" si="73"/>
        <v>0</v>
      </c>
      <c r="AS71" s="20">
        <f t="shared" si="73"/>
        <v>0</v>
      </c>
      <c r="AT71" s="20">
        <f t="shared" si="73"/>
        <v>0</v>
      </c>
      <c r="AU71" s="20">
        <f t="shared" si="73"/>
        <v>0</v>
      </c>
      <c r="AV71" s="20">
        <f t="shared" si="73"/>
        <v>0</v>
      </c>
      <c r="AW71" s="20">
        <f t="shared" si="73"/>
        <v>0</v>
      </c>
      <c r="AX71" s="20">
        <f t="shared" si="73"/>
        <v>0</v>
      </c>
      <c r="AY71" s="20">
        <f t="shared" si="73"/>
        <v>0</v>
      </c>
      <c r="AZ71" s="20">
        <f t="shared" si="73"/>
        <v>0</v>
      </c>
      <c r="BA71" s="20">
        <f t="shared" si="73"/>
        <v>0</v>
      </c>
      <c r="BB71" s="20">
        <f t="shared" si="73"/>
        <v>0</v>
      </c>
      <c r="BC71" s="20">
        <f t="shared" si="73"/>
        <v>0</v>
      </c>
      <c r="BD71" s="20">
        <f t="shared" si="73"/>
        <v>0</v>
      </c>
      <c r="BE71" s="20">
        <f t="shared" si="73"/>
        <v>0</v>
      </c>
      <c r="BF71" s="20">
        <f t="shared" si="73"/>
        <v>0</v>
      </c>
      <c r="BG71" s="20">
        <f t="shared" si="73"/>
        <v>0</v>
      </c>
      <c r="BH71" s="20">
        <f t="shared" si="73"/>
        <v>0</v>
      </c>
      <c r="BI71" s="20">
        <f t="shared" si="73"/>
        <v>0</v>
      </c>
      <c r="BJ71" s="20">
        <f t="shared" si="73"/>
        <v>0</v>
      </c>
      <c r="BK71" s="20">
        <f t="shared" si="73"/>
        <v>0</v>
      </c>
      <c r="BL71" s="20">
        <f t="shared" si="73"/>
        <v>0</v>
      </c>
      <c r="BM71" s="20">
        <f t="shared" si="73"/>
        <v>0</v>
      </c>
      <c r="BN71" s="20">
        <f t="shared" si="73"/>
        <v>0</v>
      </c>
      <c r="BO71" s="20">
        <f t="shared" si="73"/>
        <v>0</v>
      </c>
      <c r="BP71" s="20">
        <f t="shared" si="73"/>
        <v>0</v>
      </c>
      <c r="BQ71" s="20">
        <f t="shared" si="73"/>
        <v>0</v>
      </c>
      <c r="BR71" s="20">
        <f aca="true" t="shared" si="74" ref="BR71:EC71">SUM(BR72:BR74)</f>
        <v>0</v>
      </c>
      <c r="BS71" s="20">
        <f t="shared" si="74"/>
        <v>0</v>
      </c>
      <c r="BT71" s="20">
        <f t="shared" si="74"/>
        <v>0</v>
      </c>
      <c r="BU71" s="20">
        <f t="shared" si="74"/>
        <v>0</v>
      </c>
      <c r="BV71" s="20">
        <f t="shared" si="74"/>
        <v>0</v>
      </c>
      <c r="BW71" s="20">
        <f t="shared" si="74"/>
        <v>0</v>
      </c>
      <c r="BX71" s="20">
        <f t="shared" si="74"/>
        <v>0</v>
      </c>
      <c r="BY71" s="20">
        <f t="shared" si="74"/>
        <v>0</v>
      </c>
      <c r="BZ71" s="20">
        <f t="shared" si="74"/>
        <v>0</v>
      </c>
      <c r="CA71" s="20">
        <f t="shared" si="74"/>
        <v>0</v>
      </c>
      <c r="CB71" s="20">
        <f t="shared" si="74"/>
        <v>0</v>
      </c>
      <c r="CC71" s="20">
        <f t="shared" si="74"/>
        <v>0</v>
      </c>
      <c r="CD71" s="20">
        <f t="shared" si="74"/>
        <v>0</v>
      </c>
      <c r="CE71" s="20">
        <f t="shared" si="74"/>
        <v>0</v>
      </c>
      <c r="CF71" s="20">
        <f t="shared" si="74"/>
        <v>0</v>
      </c>
      <c r="CG71" s="20">
        <f t="shared" si="74"/>
        <v>0</v>
      </c>
      <c r="CH71" s="20">
        <f t="shared" si="74"/>
        <v>0</v>
      </c>
      <c r="CI71" s="20">
        <f t="shared" si="74"/>
        <v>0</v>
      </c>
      <c r="CJ71" s="20">
        <f t="shared" si="74"/>
        <v>0</v>
      </c>
      <c r="CK71" s="20">
        <f t="shared" si="74"/>
        <v>0</v>
      </c>
      <c r="CL71" s="20">
        <f t="shared" si="74"/>
        <v>0</v>
      </c>
      <c r="CM71" s="20">
        <f t="shared" si="74"/>
        <v>0</v>
      </c>
      <c r="CN71" s="20">
        <f t="shared" si="74"/>
        <v>0</v>
      </c>
      <c r="CO71" s="20">
        <f t="shared" si="74"/>
        <v>0</v>
      </c>
      <c r="CP71" s="20">
        <f t="shared" si="74"/>
        <v>0</v>
      </c>
      <c r="CQ71" s="20">
        <f t="shared" si="74"/>
        <v>0</v>
      </c>
      <c r="CR71" s="20">
        <f t="shared" si="74"/>
        <v>0</v>
      </c>
      <c r="CS71" s="20">
        <f t="shared" si="74"/>
        <v>0</v>
      </c>
      <c r="CT71" s="20">
        <f t="shared" si="74"/>
        <v>0</v>
      </c>
      <c r="CU71" s="20">
        <f t="shared" si="74"/>
        <v>0</v>
      </c>
      <c r="CV71" s="20">
        <f t="shared" si="74"/>
        <v>0</v>
      </c>
      <c r="CW71" s="20">
        <f t="shared" si="74"/>
        <v>0</v>
      </c>
      <c r="CX71" s="20">
        <f t="shared" si="74"/>
        <v>0</v>
      </c>
      <c r="CY71" s="20">
        <f t="shared" si="74"/>
        <v>0</v>
      </c>
      <c r="CZ71" s="20">
        <f t="shared" si="74"/>
        <v>0</v>
      </c>
      <c r="DA71" s="20">
        <f t="shared" si="74"/>
        <v>0</v>
      </c>
      <c r="DB71" s="20">
        <f t="shared" si="74"/>
        <v>0</v>
      </c>
      <c r="DC71" s="20">
        <f t="shared" si="74"/>
        <v>0</v>
      </c>
      <c r="DD71" s="20">
        <f t="shared" si="74"/>
        <v>0</v>
      </c>
      <c r="DE71" s="20">
        <f t="shared" si="74"/>
        <v>0</v>
      </c>
      <c r="DF71" s="20">
        <f t="shared" si="74"/>
        <v>0</v>
      </c>
      <c r="DG71" s="20">
        <f t="shared" si="74"/>
        <v>0</v>
      </c>
      <c r="DH71" s="20">
        <f t="shared" si="74"/>
        <v>0</v>
      </c>
      <c r="DI71" s="20">
        <f t="shared" si="74"/>
        <v>0</v>
      </c>
      <c r="DJ71" s="20">
        <f t="shared" si="74"/>
        <v>0</v>
      </c>
      <c r="DK71" s="20">
        <f t="shared" si="74"/>
        <v>0</v>
      </c>
      <c r="DL71" s="20">
        <f t="shared" si="74"/>
        <v>0</v>
      </c>
      <c r="DM71" s="20">
        <f t="shared" si="74"/>
        <v>0</v>
      </c>
      <c r="DN71" s="20">
        <f t="shared" si="74"/>
        <v>0</v>
      </c>
      <c r="DO71" s="20">
        <f t="shared" si="74"/>
        <v>0</v>
      </c>
      <c r="DP71" s="20">
        <f t="shared" si="74"/>
        <v>0</v>
      </c>
      <c r="DQ71" s="20">
        <f t="shared" si="74"/>
        <v>0</v>
      </c>
      <c r="DR71" s="20">
        <f t="shared" si="74"/>
        <v>0</v>
      </c>
      <c r="DS71" s="20">
        <f t="shared" si="74"/>
        <v>0</v>
      </c>
      <c r="DT71" s="20">
        <f t="shared" si="74"/>
        <v>0</v>
      </c>
      <c r="DU71" s="20">
        <f t="shared" si="74"/>
        <v>0</v>
      </c>
      <c r="DV71" s="20">
        <f t="shared" si="74"/>
        <v>0</v>
      </c>
      <c r="DW71" s="20">
        <f t="shared" si="74"/>
        <v>0</v>
      </c>
      <c r="DX71" s="20">
        <f t="shared" si="74"/>
        <v>0</v>
      </c>
      <c r="DY71" s="20">
        <f t="shared" si="74"/>
        <v>0</v>
      </c>
      <c r="DZ71" s="20">
        <f t="shared" si="74"/>
        <v>0</v>
      </c>
      <c r="EA71" s="20">
        <f t="shared" si="74"/>
        <v>0</v>
      </c>
      <c r="EB71" s="20">
        <f t="shared" si="74"/>
        <v>0</v>
      </c>
      <c r="EC71" s="20">
        <f t="shared" si="74"/>
        <v>0</v>
      </c>
      <c r="ED71" s="20">
        <f aca="true" t="shared" si="75" ref="ED71:GO71">SUM(ED72:ED74)</f>
        <v>0</v>
      </c>
      <c r="EE71" s="20">
        <f t="shared" si="75"/>
        <v>0</v>
      </c>
      <c r="EF71" s="20">
        <f t="shared" si="75"/>
        <v>0</v>
      </c>
      <c r="EG71" s="20">
        <f t="shared" si="75"/>
        <v>0</v>
      </c>
      <c r="EH71" s="20">
        <f t="shared" si="75"/>
        <v>0</v>
      </c>
      <c r="EI71" s="20">
        <f t="shared" si="75"/>
        <v>0</v>
      </c>
      <c r="EJ71" s="20">
        <f t="shared" si="75"/>
        <v>0</v>
      </c>
      <c r="EK71" s="20">
        <f t="shared" si="75"/>
        <v>0</v>
      </c>
      <c r="EL71" s="20">
        <f t="shared" si="75"/>
        <v>0</v>
      </c>
      <c r="EM71" s="20">
        <f t="shared" si="75"/>
        <v>0</v>
      </c>
      <c r="EN71" s="20">
        <f t="shared" si="75"/>
        <v>0</v>
      </c>
      <c r="EO71" s="20">
        <f t="shared" si="75"/>
        <v>0</v>
      </c>
      <c r="EP71" s="20">
        <f t="shared" si="75"/>
        <v>0</v>
      </c>
      <c r="EQ71" s="20">
        <f t="shared" si="75"/>
        <v>0</v>
      </c>
      <c r="ER71" s="20">
        <f t="shared" si="75"/>
        <v>0</v>
      </c>
      <c r="ES71" s="20">
        <f t="shared" si="75"/>
        <v>0</v>
      </c>
      <c r="ET71" s="20">
        <f t="shared" si="75"/>
        <v>0</v>
      </c>
      <c r="EU71" s="20">
        <f t="shared" si="75"/>
        <v>0</v>
      </c>
      <c r="EV71" s="20">
        <f t="shared" si="75"/>
        <v>0</v>
      </c>
      <c r="EW71" s="20">
        <f t="shared" si="75"/>
        <v>0</v>
      </c>
      <c r="EX71" s="20">
        <f t="shared" si="75"/>
        <v>0</v>
      </c>
      <c r="EY71" s="20">
        <f t="shared" si="75"/>
        <v>0</v>
      </c>
      <c r="EZ71" s="20">
        <f t="shared" si="75"/>
        <v>0</v>
      </c>
      <c r="FA71" s="20">
        <f t="shared" si="75"/>
        <v>0</v>
      </c>
      <c r="FB71" s="20">
        <f t="shared" si="75"/>
        <v>0</v>
      </c>
      <c r="FC71" s="20">
        <f t="shared" si="75"/>
        <v>0</v>
      </c>
      <c r="FD71" s="20">
        <f t="shared" si="75"/>
        <v>0</v>
      </c>
      <c r="FE71" s="20">
        <f t="shared" si="75"/>
        <v>0</v>
      </c>
      <c r="FF71" s="20">
        <f t="shared" si="75"/>
        <v>0</v>
      </c>
      <c r="FG71" s="20">
        <f t="shared" si="75"/>
        <v>0</v>
      </c>
      <c r="FH71" s="20">
        <f t="shared" si="75"/>
        <v>0</v>
      </c>
      <c r="FI71" s="20">
        <f t="shared" si="75"/>
        <v>0</v>
      </c>
      <c r="FJ71" s="20">
        <f t="shared" si="75"/>
        <v>0</v>
      </c>
      <c r="FK71" s="20">
        <f t="shared" si="75"/>
        <v>0</v>
      </c>
      <c r="FL71" s="20">
        <f t="shared" si="75"/>
        <v>0</v>
      </c>
      <c r="FM71" s="20">
        <f t="shared" si="75"/>
        <v>0</v>
      </c>
      <c r="FN71" s="20">
        <f t="shared" si="75"/>
        <v>0</v>
      </c>
      <c r="FO71" s="20">
        <f t="shared" si="75"/>
        <v>0</v>
      </c>
      <c r="FP71" s="20">
        <f t="shared" si="75"/>
        <v>0</v>
      </c>
      <c r="FQ71" s="20">
        <f t="shared" si="75"/>
        <v>0</v>
      </c>
      <c r="FR71" s="20">
        <f t="shared" si="75"/>
        <v>0</v>
      </c>
      <c r="FS71" s="20">
        <f t="shared" si="75"/>
        <v>0</v>
      </c>
      <c r="FT71" s="20">
        <f t="shared" si="75"/>
        <v>0</v>
      </c>
      <c r="FU71" s="20">
        <f t="shared" si="75"/>
        <v>0</v>
      </c>
      <c r="FV71" s="20">
        <f t="shared" si="75"/>
        <v>0</v>
      </c>
      <c r="FW71" s="20">
        <f t="shared" si="75"/>
        <v>0</v>
      </c>
      <c r="FX71" s="20">
        <f t="shared" si="75"/>
        <v>0</v>
      </c>
      <c r="FY71" s="20">
        <f t="shared" si="75"/>
        <v>0</v>
      </c>
      <c r="FZ71" s="20">
        <f t="shared" si="75"/>
        <v>0</v>
      </c>
      <c r="GA71" s="20">
        <f t="shared" si="75"/>
        <v>0</v>
      </c>
      <c r="GB71" s="20">
        <f t="shared" si="75"/>
        <v>0</v>
      </c>
      <c r="GC71" s="20">
        <f t="shared" si="75"/>
        <v>0</v>
      </c>
      <c r="GD71" s="20">
        <f t="shared" si="75"/>
        <v>0</v>
      </c>
      <c r="GE71" s="20">
        <f t="shared" si="75"/>
        <v>0</v>
      </c>
      <c r="GF71" s="20">
        <f t="shared" si="75"/>
        <v>0</v>
      </c>
      <c r="GG71" s="20">
        <f t="shared" si="75"/>
        <v>0</v>
      </c>
      <c r="GH71" s="20">
        <f t="shared" si="75"/>
        <v>0</v>
      </c>
      <c r="GI71" s="20">
        <f t="shared" si="75"/>
        <v>0</v>
      </c>
      <c r="GJ71" s="20">
        <f t="shared" si="75"/>
        <v>0</v>
      </c>
      <c r="GK71" s="20">
        <f t="shared" si="75"/>
        <v>0</v>
      </c>
      <c r="GL71" s="20">
        <f t="shared" si="75"/>
        <v>0</v>
      </c>
      <c r="GM71" s="20">
        <f t="shared" si="75"/>
        <v>0</v>
      </c>
      <c r="GN71" s="20">
        <f t="shared" si="75"/>
        <v>0</v>
      </c>
      <c r="GO71" s="20">
        <f t="shared" si="75"/>
        <v>0</v>
      </c>
      <c r="GP71" s="20">
        <f aca="true" t="shared" si="76" ref="GP71:IA71">SUM(GP72:GP74)</f>
        <v>0</v>
      </c>
      <c r="GQ71" s="20">
        <f t="shared" si="76"/>
        <v>0</v>
      </c>
      <c r="GR71" s="20">
        <f t="shared" si="76"/>
        <v>0</v>
      </c>
      <c r="GS71" s="20">
        <f t="shared" si="76"/>
        <v>0</v>
      </c>
      <c r="GT71" s="20">
        <f t="shared" si="76"/>
        <v>0</v>
      </c>
      <c r="GU71" s="20">
        <f t="shared" si="76"/>
        <v>0</v>
      </c>
      <c r="GV71" s="20">
        <f t="shared" si="76"/>
        <v>0</v>
      </c>
      <c r="GW71" s="20">
        <f t="shared" si="76"/>
        <v>0</v>
      </c>
      <c r="GX71" s="20">
        <f t="shared" si="76"/>
        <v>0</v>
      </c>
      <c r="GY71" s="20">
        <f t="shared" si="76"/>
        <v>0</v>
      </c>
      <c r="GZ71" s="20">
        <f t="shared" si="76"/>
        <v>0</v>
      </c>
      <c r="HA71" s="20">
        <f t="shared" si="76"/>
        <v>0</v>
      </c>
      <c r="HB71" s="20">
        <f t="shared" si="76"/>
        <v>0</v>
      </c>
      <c r="HC71" s="20">
        <f t="shared" si="76"/>
        <v>0</v>
      </c>
      <c r="HD71" s="20">
        <f t="shared" si="76"/>
        <v>0</v>
      </c>
      <c r="HE71" s="20">
        <f t="shared" si="76"/>
        <v>0</v>
      </c>
      <c r="HF71" s="20">
        <f t="shared" si="76"/>
        <v>0</v>
      </c>
      <c r="HG71" s="20">
        <f t="shared" si="76"/>
        <v>0</v>
      </c>
      <c r="HH71" s="20">
        <f t="shared" si="76"/>
        <v>0</v>
      </c>
      <c r="HI71" s="20">
        <f t="shared" si="76"/>
        <v>0</v>
      </c>
      <c r="HJ71" s="20">
        <f t="shared" si="76"/>
        <v>0</v>
      </c>
      <c r="HK71" s="20">
        <f t="shared" si="76"/>
        <v>0</v>
      </c>
      <c r="HL71" s="20">
        <f t="shared" si="76"/>
        <v>0</v>
      </c>
      <c r="HM71" s="20">
        <f t="shared" si="76"/>
        <v>0</v>
      </c>
      <c r="HN71" s="20">
        <f t="shared" si="76"/>
        <v>0</v>
      </c>
      <c r="HO71" s="20">
        <f t="shared" si="76"/>
        <v>0</v>
      </c>
      <c r="HP71" s="20">
        <f t="shared" si="76"/>
        <v>0</v>
      </c>
      <c r="HQ71" s="20">
        <f t="shared" si="76"/>
        <v>0</v>
      </c>
      <c r="HR71" s="20">
        <f t="shared" si="76"/>
        <v>0</v>
      </c>
      <c r="HS71" s="20">
        <f t="shared" si="76"/>
        <v>0</v>
      </c>
      <c r="HT71" s="20">
        <f t="shared" si="76"/>
        <v>0</v>
      </c>
      <c r="HU71" s="20">
        <f t="shared" si="76"/>
        <v>0</v>
      </c>
      <c r="HV71" s="20">
        <f t="shared" si="76"/>
        <v>0</v>
      </c>
      <c r="HW71" s="20">
        <f t="shared" si="76"/>
        <v>0</v>
      </c>
      <c r="HX71" s="20">
        <f t="shared" si="76"/>
        <v>0</v>
      </c>
      <c r="HY71" s="20">
        <f t="shared" si="76"/>
        <v>0</v>
      </c>
      <c r="HZ71" s="20">
        <f t="shared" si="76"/>
        <v>0</v>
      </c>
      <c r="IA71" s="20">
        <f t="shared" si="76"/>
        <v>0</v>
      </c>
    </row>
    <row r="72" spans="1:235" s="67" customFormat="1" ht="39.75" customHeight="1">
      <c r="A72" s="68" t="s">
        <v>331</v>
      </c>
      <c r="B72" s="79" t="s">
        <v>38</v>
      </c>
      <c r="C72" s="10">
        <v>15204.5</v>
      </c>
      <c r="D72" s="10">
        <f>C72+E72</f>
        <v>15204.5</v>
      </c>
      <c r="E72" s="137">
        <f>SUM(F72:BC72)</f>
        <v>0</v>
      </c>
      <c r="F72" s="154"/>
      <c r="G72" s="173"/>
      <c r="H72" s="209"/>
      <c r="I72" s="210"/>
      <c r="J72" s="209"/>
      <c r="K72" s="20"/>
      <c r="L72" s="20"/>
      <c r="M72" s="210"/>
      <c r="N72" s="190"/>
      <c r="O72" s="139"/>
      <c r="P72" s="209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10"/>
      <c r="AJ72" s="20"/>
      <c r="AK72" s="190"/>
      <c r="AL72" s="20"/>
      <c r="AM72" s="20"/>
      <c r="AN72" s="20"/>
      <c r="AO72" s="20"/>
      <c r="AP72" s="69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</row>
    <row r="73" spans="1:235" s="67" customFormat="1" ht="44.25" customHeight="1">
      <c r="A73" s="68" t="s">
        <v>331</v>
      </c>
      <c r="B73" s="79" t="s">
        <v>232</v>
      </c>
      <c r="C73" s="10">
        <v>70199</v>
      </c>
      <c r="D73" s="10">
        <f>C73+E73</f>
        <v>78971.7</v>
      </c>
      <c r="E73" s="137">
        <f>SUM(F73:BC73)</f>
        <v>8772.7</v>
      </c>
      <c r="F73" s="269">
        <v>8772.7</v>
      </c>
      <c r="G73" s="173"/>
      <c r="H73" s="209"/>
      <c r="I73" s="210"/>
      <c r="J73" s="209"/>
      <c r="K73" s="20"/>
      <c r="L73" s="20"/>
      <c r="M73" s="210"/>
      <c r="N73" s="190"/>
      <c r="O73" s="139"/>
      <c r="P73" s="209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10"/>
      <c r="AJ73" s="20"/>
      <c r="AK73" s="190"/>
      <c r="AL73" s="20"/>
      <c r="AM73" s="20"/>
      <c r="AN73" s="20"/>
      <c r="AO73" s="20"/>
      <c r="AP73" s="69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</row>
    <row r="74" spans="1:235" s="67" customFormat="1" ht="45" customHeight="1" hidden="1">
      <c r="A74" s="68" t="s">
        <v>199</v>
      </c>
      <c r="B74" s="79" t="s">
        <v>233</v>
      </c>
      <c r="C74" s="10">
        <f>SUM(F74:IA74)</f>
        <v>0</v>
      </c>
      <c r="D74" s="10"/>
      <c r="E74" s="137"/>
      <c r="F74" s="154"/>
      <c r="G74" s="173"/>
      <c r="H74" s="209"/>
      <c r="I74" s="210"/>
      <c r="J74" s="209"/>
      <c r="K74" s="20"/>
      <c r="L74" s="20"/>
      <c r="M74" s="210"/>
      <c r="N74" s="190"/>
      <c r="O74" s="139"/>
      <c r="P74" s="209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10"/>
      <c r="AJ74" s="20"/>
      <c r="AK74" s="190"/>
      <c r="AL74" s="20"/>
      <c r="AM74" s="20"/>
      <c r="AN74" s="20"/>
      <c r="AO74" s="20"/>
      <c r="AP74" s="69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</row>
    <row r="75" spans="1:235" s="67" customFormat="1" ht="56.25">
      <c r="A75" s="68" t="s">
        <v>331</v>
      </c>
      <c r="B75" s="16" t="s">
        <v>234</v>
      </c>
      <c r="C75" s="10">
        <f aca="true" t="shared" si="77" ref="C75:BM75">C76+C77</f>
        <v>222350.5</v>
      </c>
      <c r="D75" s="10">
        <f t="shared" si="77"/>
        <v>269079.10000000003</v>
      </c>
      <c r="E75" s="139">
        <f t="shared" si="77"/>
        <v>46728.600000000006</v>
      </c>
      <c r="F75" s="154">
        <f t="shared" si="77"/>
        <v>46728.600000000006</v>
      </c>
      <c r="G75" s="173">
        <f t="shared" si="77"/>
        <v>0</v>
      </c>
      <c r="H75" s="209">
        <f t="shared" si="77"/>
        <v>0</v>
      </c>
      <c r="I75" s="210">
        <f>I76+I77</f>
        <v>0</v>
      </c>
      <c r="J75" s="209">
        <f t="shared" si="77"/>
        <v>0</v>
      </c>
      <c r="K75" s="20">
        <f>K76+K77</f>
        <v>0</v>
      </c>
      <c r="L75" s="20">
        <f>L76+L77</f>
        <v>0</v>
      </c>
      <c r="M75" s="210">
        <f>M76+M77</f>
        <v>0</v>
      </c>
      <c r="N75" s="190">
        <f t="shared" si="77"/>
        <v>0</v>
      </c>
      <c r="O75" s="139">
        <f>O76+O77</f>
        <v>0</v>
      </c>
      <c r="P75" s="209">
        <f t="shared" si="77"/>
        <v>0</v>
      </c>
      <c r="Q75" s="20">
        <f t="shared" si="77"/>
        <v>0</v>
      </c>
      <c r="R75" s="20">
        <f t="shared" si="77"/>
        <v>0</v>
      </c>
      <c r="S75" s="20">
        <f t="shared" si="77"/>
        <v>0</v>
      </c>
      <c r="T75" s="20">
        <f t="shared" si="77"/>
        <v>0</v>
      </c>
      <c r="U75" s="20">
        <f t="shared" si="77"/>
        <v>0</v>
      </c>
      <c r="V75" s="20">
        <f t="shared" si="77"/>
        <v>0</v>
      </c>
      <c r="W75" s="20">
        <f t="shared" si="77"/>
        <v>0</v>
      </c>
      <c r="X75" s="20">
        <f t="shared" si="77"/>
        <v>0</v>
      </c>
      <c r="Y75" s="20">
        <f t="shared" si="77"/>
        <v>0</v>
      </c>
      <c r="Z75" s="20">
        <f t="shared" si="77"/>
        <v>0</v>
      </c>
      <c r="AA75" s="20">
        <f t="shared" si="77"/>
        <v>0</v>
      </c>
      <c r="AB75" s="20">
        <f t="shared" si="77"/>
        <v>0</v>
      </c>
      <c r="AC75" s="20">
        <f t="shared" si="77"/>
        <v>0</v>
      </c>
      <c r="AD75" s="20">
        <f t="shared" si="77"/>
        <v>0</v>
      </c>
      <c r="AE75" s="20">
        <f>AE76+AE77</f>
        <v>0</v>
      </c>
      <c r="AF75" s="20">
        <f t="shared" si="77"/>
        <v>0</v>
      </c>
      <c r="AG75" s="20">
        <f>AG76+AG77</f>
        <v>0</v>
      </c>
      <c r="AH75" s="20">
        <f>AH76+AH77</f>
        <v>0</v>
      </c>
      <c r="AI75" s="210">
        <f t="shared" si="77"/>
        <v>0</v>
      </c>
      <c r="AJ75" s="20">
        <f>AJ76+AJ77</f>
        <v>0</v>
      </c>
      <c r="AK75" s="190">
        <f t="shared" si="77"/>
        <v>0</v>
      </c>
      <c r="AL75" s="20">
        <f t="shared" si="77"/>
        <v>0</v>
      </c>
      <c r="AM75" s="20">
        <f t="shared" si="77"/>
        <v>0</v>
      </c>
      <c r="AN75" s="20">
        <f t="shared" si="77"/>
        <v>0</v>
      </c>
      <c r="AO75" s="20">
        <f t="shared" si="77"/>
        <v>0</v>
      </c>
      <c r="AP75" s="69">
        <f t="shared" si="77"/>
        <v>0</v>
      </c>
      <c r="AQ75" s="20">
        <f t="shared" si="77"/>
        <v>0</v>
      </c>
      <c r="AR75" s="20">
        <f t="shared" si="77"/>
        <v>0</v>
      </c>
      <c r="AS75" s="20">
        <f t="shared" si="77"/>
        <v>0</v>
      </c>
      <c r="AT75" s="20">
        <f t="shared" si="77"/>
        <v>0</v>
      </c>
      <c r="AU75" s="20">
        <f t="shared" si="77"/>
        <v>0</v>
      </c>
      <c r="AV75" s="20">
        <f t="shared" si="77"/>
        <v>0</v>
      </c>
      <c r="AW75" s="20">
        <f t="shared" si="77"/>
        <v>0</v>
      </c>
      <c r="AX75" s="20">
        <f t="shared" si="77"/>
        <v>0</v>
      </c>
      <c r="AY75" s="20">
        <f t="shared" si="77"/>
        <v>0</v>
      </c>
      <c r="AZ75" s="20">
        <f t="shared" si="77"/>
        <v>0</v>
      </c>
      <c r="BA75" s="20">
        <f t="shared" si="77"/>
        <v>0</v>
      </c>
      <c r="BB75" s="20">
        <f t="shared" si="77"/>
        <v>0</v>
      </c>
      <c r="BC75" s="20">
        <f t="shared" si="77"/>
        <v>0</v>
      </c>
      <c r="BD75" s="20">
        <f t="shared" si="77"/>
        <v>0</v>
      </c>
      <c r="BE75" s="20">
        <f t="shared" si="77"/>
        <v>0</v>
      </c>
      <c r="BF75" s="20">
        <f t="shared" si="77"/>
        <v>0</v>
      </c>
      <c r="BG75" s="20">
        <f t="shared" si="77"/>
        <v>0</v>
      </c>
      <c r="BH75" s="20">
        <f t="shared" si="77"/>
        <v>0</v>
      </c>
      <c r="BI75" s="20">
        <f t="shared" si="77"/>
        <v>0</v>
      </c>
      <c r="BJ75" s="20">
        <f t="shared" si="77"/>
        <v>0</v>
      </c>
      <c r="BK75" s="20">
        <f t="shared" si="77"/>
        <v>0</v>
      </c>
      <c r="BL75" s="20">
        <f t="shared" si="77"/>
        <v>0</v>
      </c>
      <c r="BM75" s="20">
        <f t="shared" si="77"/>
        <v>0</v>
      </c>
      <c r="BN75" s="20">
        <f aca="true" t="shared" si="78" ref="BN75:DY75">BN76+BN77</f>
        <v>0</v>
      </c>
      <c r="BO75" s="20">
        <f t="shared" si="78"/>
        <v>0</v>
      </c>
      <c r="BP75" s="20">
        <f t="shared" si="78"/>
        <v>0</v>
      </c>
      <c r="BQ75" s="20">
        <f t="shared" si="78"/>
        <v>0</v>
      </c>
      <c r="BR75" s="20">
        <f t="shared" si="78"/>
        <v>0</v>
      </c>
      <c r="BS75" s="20">
        <f t="shared" si="78"/>
        <v>0</v>
      </c>
      <c r="BT75" s="20">
        <f t="shared" si="78"/>
        <v>0</v>
      </c>
      <c r="BU75" s="20">
        <f t="shared" si="78"/>
        <v>0</v>
      </c>
      <c r="BV75" s="20">
        <f t="shared" si="78"/>
        <v>0</v>
      </c>
      <c r="BW75" s="20">
        <f t="shared" si="78"/>
        <v>0</v>
      </c>
      <c r="BX75" s="20">
        <f t="shared" si="78"/>
        <v>0</v>
      </c>
      <c r="BY75" s="20">
        <f t="shared" si="78"/>
        <v>0</v>
      </c>
      <c r="BZ75" s="20">
        <f t="shared" si="78"/>
        <v>0</v>
      </c>
      <c r="CA75" s="20">
        <f t="shared" si="78"/>
        <v>0</v>
      </c>
      <c r="CB75" s="20">
        <f t="shared" si="78"/>
        <v>0</v>
      </c>
      <c r="CC75" s="20">
        <f t="shared" si="78"/>
        <v>0</v>
      </c>
      <c r="CD75" s="20">
        <f t="shared" si="78"/>
        <v>0</v>
      </c>
      <c r="CE75" s="20">
        <f t="shared" si="78"/>
        <v>0</v>
      </c>
      <c r="CF75" s="20">
        <f t="shared" si="78"/>
        <v>0</v>
      </c>
      <c r="CG75" s="20">
        <f t="shared" si="78"/>
        <v>0</v>
      </c>
      <c r="CH75" s="20">
        <f t="shared" si="78"/>
        <v>0</v>
      </c>
      <c r="CI75" s="20">
        <f t="shared" si="78"/>
        <v>0</v>
      </c>
      <c r="CJ75" s="20">
        <f t="shared" si="78"/>
        <v>0</v>
      </c>
      <c r="CK75" s="20">
        <f t="shared" si="78"/>
        <v>0</v>
      </c>
      <c r="CL75" s="20">
        <f t="shared" si="78"/>
        <v>0</v>
      </c>
      <c r="CM75" s="20">
        <f t="shared" si="78"/>
        <v>0</v>
      </c>
      <c r="CN75" s="20">
        <f t="shared" si="78"/>
        <v>0</v>
      </c>
      <c r="CO75" s="20">
        <f t="shared" si="78"/>
        <v>0</v>
      </c>
      <c r="CP75" s="20">
        <f t="shared" si="78"/>
        <v>0</v>
      </c>
      <c r="CQ75" s="20">
        <f t="shared" si="78"/>
        <v>0</v>
      </c>
      <c r="CR75" s="20">
        <f t="shared" si="78"/>
        <v>0</v>
      </c>
      <c r="CS75" s="20">
        <f t="shared" si="78"/>
        <v>0</v>
      </c>
      <c r="CT75" s="20">
        <f t="shared" si="78"/>
        <v>0</v>
      </c>
      <c r="CU75" s="20">
        <f t="shared" si="78"/>
        <v>0</v>
      </c>
      <c r="CV75" s="20">
        <f t="shared" si="78"/>
        <v>0</v>
      </c>
      <c r="CW75" s="20">
        <f t="shared" si="78"/>
        <v>0</v>
      </c>
      <c r="CX75" s="20">
        <f t="shared" si="78"/>
        <v>0</v>
      </c>
      <c r="CY75" s="20">
        <f t="shared" si="78"/>
        <v>0</v>
      </c>
      <c r="CZ75" s="20">
        <f t="shared" si="78"/>
        <v>0</v>
      </c>
      <c r="DA75" s="20">
        <f t="shared" si="78"/>
        <v>0</v>
      </c>
      <c r="DB75" s="20">
        <f t="shared" si="78"/>
        <v>0</v>
      </c>
      <c r="DC75" s="20">
        <f t="shared" si="78"/>
        <v>0</v>
      </c>
      <c r="DD75" s="20">
        <f t="shared" si="78"/>
        <v>0</v>
      </c>
      <c r="DE75" s="20">
        <f t="shared" si="78"/>
        <v>0</v>
      </c>
      <c r="DF75" s="20">
        <f t="shared" si="78"/>
        <v>0</v>
      </c>
      <c r="DG75" s="20">
        <f t="shared" si="78"/>
        <v>0</v>
      </c>
      <c r="DH75" s="20">
        <f t="shared" si="78"/>
        <v>0</v>
      </c>
      <c r="DI75" s="20">
        <f t="shared" si="78"/>
        <v>0</v>
      </c>
      <c r="DJ75" s="20">
        <f t="shared" si="78"/>
        <v>0</v>
      </c>
      <c r="DK75" s="20">
        <f t="shared" si="78"/>
        <v>0</v>
      </c>
      <c r="DL75" s="20">
        <f t="shared" si="78"/>
        <v>0</v>
      </c>
      <c r="DM75" s="20">
        <f t="shared" si="78"/>
        <v>0</v>
      </c>
      <c r="DN75" s="20">
        <f t="shared" si="78"/>
        <v>0</v>
      </c>
      <c r="DO75" s="20">
        <f t="shared" si="78"/>
        <v>0</v>
      </c>
      <c r="DP75" s="20">
        <f t="shared" si="78"/>
        <v>0</v>
      </c>
      <c r="DQ75" s="20">
        <f t="shared" si="78"/>
        <v>0</v>
      </c>
      <c r="DR75" s="20">
        <f t="shared" si="78"/>
        <v>0</v>
      </c>
      <c r="DS75" s="20">
        <f t="shared" si="78"/>
        <v>0</v>
      </c>
      <c r="DT75" s="20">
        <f t="shared" si="78"/>
        <v>0</v>
      </c>
      <c r="DU75" s="20">
        <f t="shared" si="78"/>
        <v>0</v>
      </c>
      <c r="DV75" s="20">
        <f t="shared" si="78"/>
        <v>0</v>
      </c>
      <c r="DW75" s="20">
        <f t="shared" si="78"/>
        <v>0</v>
      </c>
      <c r="DX75" s="20">
        <f t="shared" si="78"/>
        <v>0</v>
      </c>
      <c r="DY75" s="20">
        <f t="shared" si="78"/>
        <v>0</v>
      </c>
      <c r="DZ75" s="20">
        <f aca="true" t="shared" si="79" ref="DZ75:GK75">DZ76+DZ77</f>
        <v>0</v>
      </c>
      <c r="EA75" s="20">
        <f t="shared" si="79"/>
        <v>0</v>
      </c>
      <c r="EB75" s="20">
        <f t="shared" si="79"/>
        <v>0</v>
      </c>
      <c r="EC75" s="20">
        <f t="shared" si="79"/>
        <v>0</v>
      </c>
      <c r="ED75" s="20">
        <f t="shared" si="79"/>
        <v>0</v>
      </c>
      <c r="EE75" s="20">
        <f t="shared" si="79"/>
        <v>0</v>
      </c>
      <c r="EF75" s="20">
        <f t="shared" si="79"/>
        <v>0</v>
      </c>
      <c r="EG75" s="20">
        <f t="shared" si="79"/>
        <v>0</v>
      </c>
      <c r="EH75" s="20">
        <f t="shared" si="79"/>
        <v>0</v>
      </c>
      <c r="EI75" s="20">
        <f t="shared" si="79"/>
        <v>0</v>
      </c>
      <c r="EJ75" s="20">
        <f t="shared" si="79"/>
        <v>0</v>
      </c>
      <c r="EK75" s="20">
        <f t="shared" si="79"/>
        <v>0</v>
      </c>
      <c r="EL75" s="20">
        <f t="shared" si="79"/>
        <v>0</v>
      </c>
      <c r="EM75" s="20">
        <f t="shared" si="79"/>
        <v>0</v>
      </c>
      <c r="EN75" s="20">
        <f t="shared" si="79"/>
        <v>0</v>
      </c>
      <c r="EO75" s="20">
        <f t="shared" si="79"/>
        <v>0</v>
      </c>
      <c r="EP75" s="20">
        <f t="shared" si="79"/>
        <v>0</v>
      </c>
      <c r="EQ75" s="20">
        <f t="shared" si="79"/>
        <v>0</v>
      </c>
      <c r="ER75" s="20">
        <f t="shared" si="79"/>
        <v>0</v>
      </c>
      <c r="ES75" s="20">
        <f t="shared" si="79"/>
        <v>0</v>
      </c>
      <c r="ET75" s="20">
        <f t="shared" si="79"/>
        <v>0</v>
      </c>
      <c r="EU75" s="20">
        <f t="shared" si="79"/>
        <v>0</v>
      </c>
      <c r="EV75" s="20">
        <f t="shared" si="79"/>
        <v>0</v>
      </c>
      <c r="EW75" s="20">
        <f t="shared" si="79"/>
        <v>0</v>
      </c>
      <c r="EX75" s="20">
        <f t="shared" si="79"/>
        <v>0</v>
      </c>
      <c r="EY75" s="20">
        <f t="shared" si="79"/>
        <v>0</v>
      </c>
      <c r="EZ75" s="20">
        <f t="shared" si="79"/>
        <v>0</v>
      </c>
      <c r="FA75" s="20">
        <f t="shared" si="79"/>
        <v>0</v>
      </c>
      <c r="FB75" s="20">
        <f t="shared" si="79"/>
        <v>0</v>
      </c>
      <c r="FC75" s="20">
        <f t="shared" si="79"/>
        <v>0</v>
      </c>
      <c r="FD75" s="20">
        <f t="shared" si="79"/>
        <v>0</v>
      </c>
      <c r="FE75" s="20">
        <f t="shared" si="79"/>
        <v>0</v>
      </c>
      <c r="FF75" s="20">
        <f t="shared" si="79"/>
        <v>0</v>
      </c>
      <c r="FG75" s="20">
        <f t="shared" si="79"/>
        <v>0</v>
      </c>
      <c r="FH75" s="20">
        <f t="shared" si="79"/>
        <v>0</v>
      </c>
      <c r="FI75" s="20">
        <f t="shared" si="79"/>
        <v>0</v>
      </c>
      <c r="FJ75" s="20">
        <f t="shared" si="79"/>
        <v>0</v>
      </c>
      <c r="FK75" s="20">
        <f t="shared" si="79"/>
        <v>0</v>
      </c>
      <c r="FL75" s="20">
        <f t="shared" si="79"/>
        <v>0</v>
      </c>
      <c r="FM75" s="20">
        <f t="shared" si="79"/>
        <v>0</v>
      </c>
      <c r="FN75" s="20">
        <f t="shared" si="79"/>
        <v>0</v>
      </c>
      <c r="FO75" s="20">
        <f t="shared" si="79"/>
        <v>0</v>
      </c>
      <c r="FP75" s="20">
        <f t="shared" si="79"/>
        <v>0</v>
      </c>
      <c r="FQ75" s="20">
        <f t="shared" si="79"/>
        <v>0</v>
      </c>
      <c r="FR75" s="20">
        <f t="shared" si="79"/>
        <v>0</v>
      </c>
      <c r="FS75" s="20">
        <f t="shared" si="79"/>
        <v>0</v>
      </c>
      <c r="FT75" s="20">
        <f t="shared" si="79"/>
        <v>0</v>
      </c>
      <c r="FU75" s="20">
        <f t="shared" si="79"/>
        <v>0</v>
      </c>
      <c r="FV75" s="20">
        <f t="shared" si="79"/>
        <v>0</v>
      </c>
      <c r="FW75" s="20">
        <f t="shared" si="79"/>
        <v>0</v>
      </c>
      <c r="FX75" s="20">
        <f t="shared" si="79"/>
        <v>0</v>
      </c>
      <c r="FY75" s="20">
        <f t="shared" si="79"/>
        <v>0</v>
      </c>
      <c r="FZ75" s="20">
        <f t="shared" si="79"/>
        <v>0</v>
      </c>
      <c r="GA75" s="20">
        <f t="shared" si="79"/>
        <v>0</v>
      </c>
      <c r="GB75" s="20">
        <f t="shared" si="79"/>
        <v>0</v>
      </c>
      <c r="GC75" s="20">
        <f t="shared" si="79"/>
        <v>0</v>
      </c>
      <c r="GD75" s="20">
        <f t="shared" si="79"/>
        <v>0</v>
      </c>
      <c r="GE75" s="20">
        <f t="shared" si="79"/>
        <v>0</v>
      </c>
      <c r="GF75" s="20">
        <f t="shared" si="79"/>
        <v>0</v>
      </c>
      <c r="GG75" s="20">
        <f t="shared" si="79"/>
        <v>0</v>
      </c>
      <c r="GH75" s="20">
        <f t="shared" si="79"/>
        <v>0</v>
      </c>
      <c r="GI75" s="20">
        <f t="shared" si="79"/>
        <v>0</v>
      </c>
      <c r="GJ75" s="20">
        <f t="shared" si="79"/>
        <v>0</v>
      </c>
      <c r="GK75" s="20">
        <f t="shared" si="79"/>
        <v>0</v>
      </c>
      <c r="GL75" s="20">
        <f aca="true" t="shared" si="80" ref="GL75:IA75">GL76+GL77</f>
        <v>0</v>
      </c>
      <c r="GM75" s="20">
        <f t="shared" si="80"/>
        <v>0</v>
      </c>
      <c r="GN75" s="20">
        <f t="shared" si="80"/>
        <v>0</v>
      </c>
      <c r="GO75" s="20">
        <f t="shared" si="80"/>
        <v>0</v>
      </c>
      <c r="GP75" s="20">
        <f t="shared" si="80"/>
        <v>0</v>
      </c>
      <c r="GQ75" s="20">
        <f t="shared" si="80"/>
        <v>0</v>
      </c>
      <c r="GR75" s="20">
        <f t="shared" si="80"/>
        <v>0</v>
      </c>
      <c r="GS75" s="20">
        <f t="shared" si="80"/>
        <v>0</v>
      </c>
      <c r="GT75" s="20">
        <f t="shared" si="80"/>
        <v>0</v>
      </c>
      <c r="GU75" s="20">
        <f t="shared" si="80"/>
        <v>0</v>
      </c>
      <c r="GV75" s="20">
        <f t="shared" si="80"/>
        <v>0</v>
      </c>
      <c r="GW75" s="20">
        <f t="shared" si="80"/>
        <v>0</v>
      </c>
      <c r="GX75" s="20">
        <f t="shared" si="80"/>
        <v>0</v>
      </c>
      <c r="GY75" s="20">
        <f t="shared" si="80"/>
        <v>0</v>
      </c>
      <c r="GZ75" s="20">
        <f t="shared" si="80"/>
        <v>0</v>
      </c>
      <c r="HA75" s="20">
        <f t="shared" si="80"/>
        <v>0</v>
      </c>
      <c r="HB75" s="20">
        <f t="shared" si="80"/>
        <v>0</v>
      </c>
      <c r="HC75" s="20">
        <f t="shared" si="80"/>
        <v>0</v>
      </c>
      <c r="HD75" s="20">
        <f t="shared" si="80"/>
        <v>0</v>
      </c>
      <c r="HE75" s="20">
        <f t="shared" si="80"/>
        <v>0</v>
      </c>
      <c r="HF75" s="20">
        <f t="shared" si="80"/>
        <v>0</v>
      </c>
      <c r="HG75" s="20">
        <f t="shared" si="80"/>
        <v>0</v>
      </c>
      <c r="HH75" s="20">
        <f t="shared" si="80"/>
        <v>0</v>
      </c>
      <c r="HI75" s="20">
        <f t="shared" si="80"/>
        <v>0</v>
      </c>
      <c r="HJ75" s="20">
        <f t="shared" si="80"/>
        <v>0</v>
      </c>
      <c r="HK75" s="20">
        <f t="shared" si="80"/>
        <v>0</v>
      </c>
      <c r="HL75" s="20">
        <f t="shared" si="80"/>
        <v>0</v>
      </c>
      <c r="HM75" s="20">
        <f t="shared" si="80"/>
        <v>0</v>
      </c>
      <c r="HN75" s="20">
        <f t="shared" si="80"/>
        <v>0</v>
      </c>
      <c r="HO75" s="20">
        <f t="shared" si="80"/>
        <v>0</v>
      </c>
      <c r="HP75" s="20">
        <f t="shared" si="80"/>
        <v>0</v>
      </c>
      <c r="HQ75" s="20">
        <f t="shared" si="80"/>
        <v>0</v>
      </c>
      <c r="HR75" s="20">
        <f t="shared" si="80"/>
        <v>0</v>
      </c>
      <c r="HS75" s="20">
        <f t="shared" si="80"/>
        <v>0</v>
      </c>
      <c r="HT75" s="20">
        <f t="shared" si="80"/>
        <v>0</v>
      </c>
      <c r="HU75" s="20">
        <f t="shared" si="80"/>
        <v>0</v>
      </c>
      <c r="HV75" s="20">
        <f t="shared" si="80"/>
        <v>0</v>
      </c>
      <c r="HW75" s="20">
        <f t="shared" si="80"/>
        <v>0</v>
      </c>
      <c r="HX75" s="20">
        <f t="shared" si="80"/>
        <v>0</v>
      </c>
      <c r="HY75" s="20">
        <f t="shared" si="80"/>
        <v>0</v>
      </c>
      <c r="HZ75" s="20">
        <f t="shared" si="80"/>
        <v>0</v>
      </c>
      <c r="IA75" s="20">
        <f t="shared" si="80"/>
        <v>0</v>
      </c>
    </row>
    <row r="76" spans="1:235" s="67" customFormat="1" ht="45" customHeight="1">
      <c r="A76" s="68" t="s">
        <v>331</v>
      </c>
      <c r="B76" s="79" t="s">
        <v>38</v>
      </c>
      <c r="C76" s="10">
        <v>1150</v>
      </c>
      <c r="D76" s="10">
        <f>C76+E76</f>
        <v>1150</v>
      </c>
      <c r="E76" s="137">
        <f>SUM(F76:BC76)</f>
        <v>0</v>
      </c>
      <c r="F76" s="154"/>
      <c r="G76" s="173"/>
      <c r="H76" s="209"/>
      <c r="I76" s="210"/>
      <c r="J76" s="209"/>
      <c r="K76" s="20"/>
      <c r="L76" s="20"/>
      <c r="M76" s="210"/>
      <c r="N76" s="190"/>
      <c r="O76" s="139"/>
      <c r="P76" s="209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10"/>
      <c r="AJ76" s="20"/>
      <c r="AK76" s="190"/>
      <c r="AL76" s="20"/>
      <c r="AM76" s="20"/>
      <c r="AN76" s="20"/>
      <c r="AO76" s="20"/>
      <c r="AP76" s="69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</row>
    <row r="77" spans="1:235" s="82" customFormat="1" ht="37.5" customHeight="1">
      <c r="A77" s="80" t="s">
        <v>331</v>
      </c>
      <c r="B77" s="81" t="s">
        <v>39</v>
      </c>
      <c r="C77" s="15">
        <f>SUM(C78:C83)</f>
        <v>221200.5</v>
      </c>
      <c r="D77" s="15">
        <f>SUM(D78:D83)</f>
        <v>267929.10000000003</v>
      </c>
      <c r="E77" s="138">
        <f>SUM(E78:E83)</f>
        <v>46728.600000000006</v>
      </c>
      <c r="F77" s="156">
        <f>SUM(F78:F83)</f>
        <v>46728.600000000006</v>
      </c>
      <c r="G77" s="175">
        <f aca="true" t="shared" si="81" ref="G77:BM77">SUM(G78:G81)</f>
        <v>0</v>
      </c>
      <c r="H77" s="213">
        <f t="shared" si="81"/>
        <v>0</v>
      </c>
      <c r="I77" s="214">
        <f>SUM(I78:I81)</f>
        <v>0</v>
      </c>
      <c r="J77" s="213">
        <f t="shared" si="81"/>
        <v>0</v>
      </c>
      <c r="K77" s="41">
        <f>SUM(K78:K81)</f>
        <v>0</v>
      </c>
      <c r="L77" s="41">
        <f>SUM(L78:L81)</f>
        <v>0</v>
      </c>
      <c r="M77" s="214">
        <f>SUM(M78:M81)</f>
        <v>0</v>
      </c>
      <c r="N77" s="192">
        <f t="shared" si="81"/>
        <v>0</v>
      </c>
      <c r="O77" s="251">
        <f>SUM(O78:O81)</f>
        <v>0</v>
      </c>
      <c r="P77" s="213">
        <f t="shared" si="81"/>
        <v>0</v>
      </c>
      <c r="Q77" s="41">
        <f t="shared" si="81"/>
        <v>0</v>
      </c>
      <c r="R77" s="41">
        <f t="shared" si="81"/>
        <v>0</v>
      </c>
      <c r="S77" s="41">
        <f t="shared" si="81"/>
        <v>0</v>
      </c>
      <c r="T77" s="41">
        <f t="shared" si="81"/>
        <v>0</v>
      </c>
      <c r="U77" s="41">
        <f t="shared" si="81"/>
        <v>0</v>
      </c>
      <c r="V77" s="41">
        <f t="shared" si="81"/>
        <v>0</v>
      </c>
      <c r="W77" s="41">
        <f t="shared" si="81"/>
        <v>0</v>
      </c>
      <c r="X77" s="41">
        <f t="shared" si="81"/>
        <v>0</v>
      </c>
      <c r="Y77" s="41">
        <f t="shared" si="81"/>
        <v>0</v>
      </c>
      <c r="Z77" s="41">
        <f t="shared" si="81"/>
        <v>0</v>
      </c>
      <c r="AA77" s="41">
        <f t="shared" si="81"/>
        <v>0</v>
      </c>
      <c r="AB77" s="41">
        <f t="shared" si="81"/>
        <v>0</v>
      </c>
      <c r="AC77" s="41">
        <f t="shared" si="81"/>
        <v>0</v>
      </c>
      <c r="AD77" s="41">
        <f t="shared" si="81"/>
        <v>0</v>
      </c>
      <c r="AE77" s="41">
        <f>SUM(AE78:AE81)</f>
        <v>0</v>
      </c>
      <c r="AF77" s="41">
        <f t="shared" si="81"/>
        <v>0</v>
      </c>
      <c r="AG77" s="41">
        <f>SUM(AG78:AG81)</f>
        <v>0</v>
      </c>
      <c r="AH77" s="41">
        <f>SUM(AH78:AH81)</f>
        <v>0</v>
      </c>
      <c r="AI77" s="214">
        <f t="shared" si="81"/>
        <v>0</v>
      </c>
      <c r="AJ77" s="41">
        <f>SUM(AJ78:AJ81)</f>
        <v>0</v>
      </c>
      <c r="AK77" s="192">
        <f t="shared" si="81"/>
        <v>0</v>
      </c>
      <c r="AL77" s="41">
        <f t="shared" si="81"/>
        <v>0</v>
      </c>
      <c r="AM77" s="41">
        <f t="shared" si="81"/>
        <v>0</v>
      </c>
      <c r="AN77" s="41">
        <f t="shared" si="81"/>
        <v>0</v>
      </c>
      <c r="AO77" s="41">
        <f t="shared" si="81"/>
        <v>0</v>
      </c>
      <c r="AP77" s="117">
        <f t="shared" si="81"/>
        <v>0</v>
      </c>
      <c r="AQ77" s="41">
        <f t="shared" si="81"/>
        <v>0</v>
      </c>
      <c r="AR77" s="41">
        <f t="shared" si="81"/>
        <v>0</v>
      </c>
      <c r="AS77" s="41">
        <f t="shared" si="81"/>
        <v>0</v>
      </c>
      <c r="AT77" s="41">
        <f t="shared" si="81"/>
        <v>0</v>
      </c>
      <c r="AU77" s="41">
        <f t="shared" si="81"/>
        <v>0</v>
      </c>
      <c r="AV77" s="41">
        <f t="shared" si="81"/>
        <v>0</v>
      </c>
      <c r="AW77" s="41">
        <f t="shared" si="81"/>
        <v>0</v>
      </c>
      <c r="AX77" s="41">
        <f t="shared" si="81"/>
        <v>0</v>
      </c>
      <c r="AY77" s="41">
        <f t="shared" si="81"/>
        <v>0</v>
      </c>
      <c r="AZ77" s="41">
        <f t="shared" si="81"/>
        <v>0</v>
      </c>
      <c r="BA77" s="41">
        <f t="shared" si="81"/>
        <v>0</v>
      </c>
      <c r="BB77" s="41">
        <f t="shared" si="81"/>
        <v>0</v>
      </c>
      <c r="BC77" s="41">
        <f t="shared" si="81"/>
        <v>0</v>
      </c>
      <c r="BD77" s="41">
        <f t="shared" si="81"/>
        <v>0</v>
      </c>
      <c r="BE77" s="41">
        <f t="shared" si="81"/>
        <v>0</v>
      </c>
      <c r="BF77" s="41">
        <f t="shared" si="81"/>
        <v>0</v>
      </c>
      <c r="BG77" s="41">
        <f t="shared" si="81"/>
        <v>0</v>
      </c>
      <c r="BH77" s="41">
        <f t="shared" si="81"/>
        <v>0</v>
      </c>
      <c r="BI77" s="41">
        <f t="shared" si="81"/>
        <v>0</v>
      </c>
      <c r="BJ77" s="41">
        <f t="shared" si="81"/>
        <v>0</v>
      </c>
      <c r="BK77" s="41">
        <f t="shared" si="81"/>
        <v>0</v>
      </c>
      <c r="BL77" s="41">
        <f t="shared" si="81"/>
        <v>0</v>
      </c>
      <c r="BM77" s="41">
        <f t="shared" si="81"/>
        <v>0</v>
      </c>
      <c r="BN77" s="41">
        <f aca="true" t="shared" si="82" ref="BN77:DY77">SUM(BN78:BN81)</f>
        <v>0</v>
      </c>
      <c r="BO77" s="41">
        <f t="shared" si="82"/>
        <v>0</v>
      </c>
      <c r="BP77" s="41">
        <f t="shared" si="82"/>
        <v>0</v>
      </c>
      <c r="BQ77" s="41">
        <f t="shared" si="82"/>
        <v>0</v>
      </c>
      <c r="BR77" s="41">
        <f t="shared" si="82"/>
        <v>0</v>
      </c>
      <c r="BS77" s="41">
        <f t="shared" si="82"/>
        <v>0</v>
      </c>
      <c r="BT77" s="41">
        <f t="shared" si="82"/>
        <v>0</v>
      </c>
      <c r="BU77" s="41">
        <f t="shared" si="82"/>
        <v>0</v>
      </c>
      <c r="BV77" s="41">
        <f t="shared" si="82"/>
        <v>0</v>
      </c>
      <c r="BW77" s="41">
        <f t="shared" si="82"/>
        <v>0</v>
      </c>
      <c r="BX77" s="41">
        <f t="shared" si="82"/>
        <v>0</v>
      </c>
      <c r="BY77" s="41">
        <f t="shared" si="82"/>
        <v>0</v>
      </c>
      <c r="BZ77" s="41">
        <f t="shared" si="82"/>
        <v>0</v>
      </c>
      <c r="CA77" s="41">
        <f t="shared" si="82"/>
        <v>0</v>
      </c>
      <c r="CB77" s="41">
        <f t="shared" si="82"/>
        <v>0</v>
      </c>
      <c r="CC77" s="41">
        <f t="shared" si="82"/>
        <v>0</v>
      </c>
      <c r="CD77" s="41">
        <f t="shared" si="82"/>
        <v>0</v>
      </c>
      <c r="CE77" s="41">
        <f t="shared" si="82"/>
        <v>0</v>
      </c>
      <c r="CF77" s="41">
        <f t="shared" si="82"/>
        <v>0</v>
      </c>
      <c r="CG77" s="41">
        <f t="shared" si="82"/>
        <v>0</v>
      </c>
      <c r="CH77" s="41">
        <f t="shared" si="82"/>
        <v>0</v>
      </c>
      <c r="CI77" s="41">
        <f t="shared" si="82"/>
        <v>0</v>
      </c>
      <c r="CJ77" s="41">
        <f t="shared" si="82"/>
        <v>0</v>
      </c>
      <c r="CK77" s="41">
        <f t="shared" si="82"/>
        <v>0</v>
      </c>
      <c r="CL77" s="41">
        <f t="shared" si="82"/>
        <v>0</v>
      </c>
      <c r="CM77" s="41">
        <f t="shared" si="82"/>
        <v>0</v>
      </c>
      <c r="CN77" s="41">
        <f t="shared" si="82"/>
        <v>0</v>
      </c>
      <c r="CO77" s="41">
        <f t="shared" si="82"/>
        <v>0</v>
      </c>
      <c r="CP77" s="41">
        <f t="shared" si="82"/>
        <v>0</v>
      </c>
      <c r="CQ77" s="41">
        <f t="shared" si="82"/>
        <v>0</v>
      </c>
      <c r="CR77" s="41">
        <f t="shared" si="82"/>
        <v>0</v>
      </c>
      <c r="CS77" s="41">
        <f t="shared" si="82"/>
        <v>0</v>
      </c>
      <c r="CT77" s="41">
        <f t="shared" si="82"/>
        <v>0</v>
      </c>
      <c r="CU77" s="41">
        <f t="shared" si="82"/>
        <v>0</v>
      </c>
      <c r="CV77" s="41">
        <f t="shared" si="82"/>
        <v>0</v>
      </c>
      <c r="CW77" s="41">
        <f t="shared" si="82"/>
        <v>0</v>
      </c>
      <c r="CX77" s="41">
        <f t="shared" si="82"/>
        <v>0</v>
      </c>
      <c r="CY77" s="41">
        <f t="shared" si="82"/>
        <v>0</v>
      </c>
      <c r="CZ77" s="41">
        <f t="shared" si="82"/>
        <v>0</v>
      </c>
      <c r="DA77" s="41">
        <f t="shared" si="82"/>
        <v>0</v>
      </c>
      <c r="DB77" s="41">
        <f t="shared" si="82"/>
        <v>0</v>
      </c>
      <c r="DC77" s="41">
        <f t="shared" si="82"/>
        <v>0</v>
      </c>
      <c r="DD77" s="41">
        <f t="shared" si="82"/>
        <v>0</v>
      </c>
      <c r="DE77" s="41">
        <f t="shared" si="82"/>
        <v>0</v>
      </c>
      <c r="DF77" s="41">
        <f t="shared" si="82"/>
        <v>0</v>
      </c>
      <c r="DG77" s="41">
        <f t="shared" si="82"/>
        <v>0</v>
      </c>
      <c r="DH77" s="41">
        <f t="shared" si="82"/>
        <v>0</v>
      </c>
      <c r="DI77" s="41">
        <f t="shared" si="82"/>
        <v>0</v>
      </c>
      <c r="DJ77" s="41">
        <f t="shared" si="82"/>
        <v>0</v>
      </c>
      <c r="DK77" s="41">
        <f t="shared" si="82"/>
        <v>0</v>
      </c>
      <c r="DL77" s="41">
        <f t="shared" si="82"/>
        <v>0</v>
      </c>
      <c r="DM77" s="41">
        <f t="shared" si="82"/>
        <v>0</v>
      </c>
      <c r="DN77" s="41">
        <f t="shared" si="82"/>
        <v>0</v>
      </c>
      <c r="DO77" s="41">
        <f t="shared" si="82"/>
        <v>0</v>
      </c>
      <c r="DP77" s="41">
        <f t="shared" si="82"/>
        <v>0</v>
      </c>
      <c r="DQ77" s="41">
        <f t="shared" si="82"/>
        <v>0</v>
      </c>
      <c r="DR77" s="41">
        <f t="shared" si="82"/>
        <v>0</v>
      </c>
      <c r="DS77" s="41">
        <f t="shared" si="82"/>
        <v>0</v>
      </c>
      <c r="DT77" s="41">
        <f t="shared" si="82"/>
        <v>0</v>
      </c>
      <c r="DU77" s="41">
        <f t="shared" si="82"/>
        <v>0</v>
      </c>
      <c r="DV77" s="41">
        <f t="shared" si="82"/>
        <v>0</v>
      </c>
      <c r="DW77" s="41">
        <f t="shared" si="82"/>
        <v>0</v>
      </c>
      <c r="DX77" s="41">
        <f t="shared" si="82"/>
        <v>0</v>
      </c>
      <c r="DY77" s="41">
        <f t="shared" si="82"/>
        <v>0</v>
      </c>
      <c r="DZ77" s="41">
        <f aca="true" t="shared" si="83" ref="DZ77:GK77">SUM(DZ78:DZ81)</f>
        <v>0</v>
      </c>
      <c r="EA77" s="41">
        <f t="shared" si="83"/>
        <v>0</v>
      </c>
      <c r="EB77" s="41">
        <f t="shared" si="83"/>
        <v>0</v>
      </c>
      <c r="EC77" s="41">
        <f t="shared" si="83"/>
        <v>0</v>
      </c>
      <c r="ED77" s="41">
        <f t="shared" si="83"/>
        <v>0</v>
      </c>
      <c r="EE77" s="41">
        <f t="shared" si="83"/>
        <v>0</v>
      </c>
      <c r="EF77" s="41">
        <f t="shared" si="83"/>
        <v>0</v>
      </c>
      <c r="EG77" s="41">
        <f t="shared" si="83"/>
        <v>0</v>
      </c>
      <c r="EH77" s="41">
        <f t="shared" si="83"/>
        <v>0</v>
      </c>
      <c r="EI77" s="41">
        <f t="shared" si="83"/>
        <v>0</v>
      </c>
      <c r="EJ77" s="41">
        <f t="shared" si="83"/>
        <v>0</v>
      </c>
      <c r="EK77" s="41">
        <f t="shared" si="83"/>
        <v>0</v>
      </c>
      <c r="EL77" s="41">
        <f t="shared" si="83"/>
        <v>0</v>
      </c>
      <c r="EM77" s="41">
        <f t="shared" si="83"/>
        <v>0</v>
      </c>
      <c r="EN77" s="41">
        <f t="shared" si="83"/>
        <v>0</v>
      </c>
      <c r="EO77" s="41">
        <f t="shared" si="83"/>
        <v>0</v>
      </c>
      <c r="EP77" s="41">
        <f t="shared" si="83"/>
        <v>0</v>
      </c>
      <c r="EQ77" s="41">
        <f t="shared" si="83"/>
        <v>0</v>
      </c>
      <c r="ER77" s="41">
        <f t="shared" si="83"/>
        <v>0</v>
      </c>
      <c r="ES77" s="41">
        <f t="shared" si="83"/>
        <v>0</v>
      </c>
      <c r="ET77" s="41">
        <f t="shared" si="83"/>
        <v>0</v>
      </c>
      <c r="EU77" s="41">
        <f t="shared" si="83"/>
        <v>0</v>
      </c>
      <c r="EV77" s="41">
        <f t="shared" si="83"/>
        <v>0</v>
      </c>
      <c r="EW77" s="41">
        <f t="shared" si="83"/>
        <v>0</v>
      </c>
      <c r="EX77" s="41">
        <f t="shared" si="83"/>
        <v>0</v>
      </c>
      <c r="EY77" s="41">
        <f t="shared" si="83"/>
        <v>0</v>
      </c>
      <c r="EZ77" s="41">
        <f t="shared" si="83"/>
        <v>0</v>
      </c>
      <c r="FA77" s="41">
        <f t="shared" si="83"/>
        <v>0</v>
      </c>
      <c r="FB77" s="41">
        <f t="shared" si="83"/>
        <v>0</v>
      </c>
      <c r="FC77" s="41">
        <f t="shared" si="83"/>
        <v>0</v>
      </c>
      <c r="FD77" s="41">
        <f t="shared" si="83"/>
        <v>0</v>
      </c>
      <c r="FE77" s="41">
        <f t="shared" si="83"/>
        <v>0</v>
      </c>
      <c r="FF77" s="41">
        <f t="shared" si="83"/>
        <v>0</v>
      </c>
      <c r="FG77" s="41">
        <f t="shared" si="83"/>
        <v>0</v>
      </c>
      <c r="FH77" s="41">
        <f t="shared" si="83"/>
        <v>0</v>
      </c>
      <c r="FI77" s="41">
        <f t="shared" si="83"/>
        <v>0</v>
      </c>
      <c r="FJ77" s="41">
        <f t="shared" si="83"/>
        <v>0</v>
      </c>
      <c r="FK77" s="41">
        <f t="shared" si="83"/>
        <v>0</v>
      </c>
      <c r="FL77" s="41">
        <f t="shared" si="83"/>
        <v>0</v>
      </c>
      <c r="FM77" s="41">
        <f t="shared" si="83"/>
        <v>0</v>
      </c>
      <c r="FN77" s="41">
        <f t="shared" si="83"/>
        <v>0</v>
      </c>
      <c r="FO77" s="41">
        <f t="shared" si="83"/>
        <v>0</v>
      </c>
      <c r="FP77" s="41">
        <f t="shared" si="83"/>
        <v>0</v>
      </c>
      <c r="FQ77" s="41">
        <f t="shared" si="83"/>
        <v>0</v>
      </c>
      <c r="FR77" s="41">
        <f t="shared" si="83"/>
        <v>0</v>
      </c>
      <c r="FS77" s="41">
        <f t="shared" si="83"/>
        <v>0</v>
      </c>
      <c r="FT77" s="41">
        <f t="shared" si="83"/>
        <v>0</v>
      </c>
      <c r="FU77" s="41">
        <f t="shared" si="83"/>
        <v>0</v>
      </c>
      <c r="FV77" s="41">
        <f t="shared" si="83"/>
        <v>0</v>
      </c>
      <c r="FW77" s="41">
        <f t="shared" si="83"/>
        <v>0</v>
      </c>
      <c r="FX77" s="41">
        <f t="shared" si="83"/>
        <v>0</v>
      </c>
      <c r="FY77" s="41">
        <f t="shared" si="83"/>
        <v>0</v>
      </c>
      <c r="FZ77" s="41">
        <f t="shared" si="83"/>
        <v>0</v>
      </c>
      <c r="GA77" s="41">
        <f t="shared" si="83"/>
        <v>0</v>
      </c>
      <c r="GB77" s="41">
        <f t="shared" si="83"/>
        <v>0</v>
      </c>
      <c r="GC77" s="41">
        <f t="shared" si="83"/>
        <v>0</v>
      </c>
      <c r="GD77" s="41">
        <f t="shared" si="83"/>
        <v>0</v>
      </c>
      <c r="GE77" s="41">
        <f t="shared" si="83"/>
        <v>0</v>
      </c>
      <c r="GF77" s="41">
        <f t="shared" si="83"/>
        <v>0</v>
      </c>
      <c r="GG77" s="41">
        <f t="shared" si="83"/>
        <v>0</v>
      </c>
      <c r="GH77" s="41">
        <f t="shared" si="83"/>
        <v>0</v>
      </c>
      <c r="GI77" s="41">
        <f t="shared" si="83"/>
        <v>0</v>
      </c>
      <c r="GJ77" s="41">
        <f t="shared" si="83"/>
        <v>0</v>
      </c>
      <c r="GK77" s="41">
        <f t="shared" si="83"/>
        <v>0</v>
      </c>
      <c r="GL77" s="41">
        <f aca="true" t="shared" si="84" ref="GL77:IA77">SUM(GL78:GL81)</f>
        <v>0</v>
      </c>
      <c r="GM77" s="41">
        <f t="shared" si="84"/>
        <v>0</v>
      </c>
      <c r="GN77" s="41">
        <f t="shared" si="84"/>
        <v>0</v>
      </c>
      <c r="GO77" s="41">
        <f t="shared" si="84"/>
        <v>0</v>
      </c>
      <c r="GP77" s="41">
        <f t="shared" si="84"/>
        <v>0</v>
      </c>
      <c r="GQ77" s="41">
        <f t="shared" si="84"/>
        <v>0</v>
      </c>
      <c r="GR77" s="41">
        <f t="shared" si="84"/>
        <v>0</v>
      </c>
      <c r="GS77" s="41">
        <f t="shared" si="84"/>
        <v>0</v>
      </c>
      <c r="GT77" s="41">
        <f t="shared" si="84"/>
        <v>0</v>
      </c>
      <c r="GU77" s="41">
        <f t="shared" si="84"/>
        <v>0</v>
      </c>
      <c r="GV77" s="41">
        <f t="shared" si="84"/>
        <v>0</v>
      </c>
      <c r="GW77" s="41">
        <f t="shared" si="84"/>
        <v>0</v>
      </c>
      <c r="GX77" s="41">
        <f t="shared" si="84"/>
        <v>0</v>
      </c>
      <c r="GY77" s="41">
        <f t="shared" si="84"/>
        <v>0</v>
      </c>
      <c r="GZ77" s="41">
        <f t="shared" si="84"/>
        <v>0</v>
      </c>
      <c r="HA77" s="41">
        <f t="shared" si="84"/>
        <v>0</v>
      </c>
      <c r="HB77" s="41">
        <f t="shared" si="84"/>
        <v>0</v>
      </c>
      <c r="HC77" s="41">
        <f t="shared" si="84"/>
        <v>0</v>
      </c>
      <c r="HD77" s="41">
        <f t="shared" si="84"/>
        <v>0</v>
      </c>
      <c r="HE77" s="41">
        <f t="shared" si="84"/>
        <v>0</v>
      </c>
      <c r="HF77" s="41">
        <f t="shared" si="84"/>
        <v>0</v>
      </c>
      <c r="HG77" s="41">
        <f t="shared" si="84"/>
        <v>0</v>
      </c>
      <c r="HH77" s="41">
        <f t="shared" si="84"/>
        <v>0</v>
      </c>
      <c r="HI77" s="41">
        <f t="shared" si="84"/>
        <v>0</v>
      </c>
      <c r="HJ77" s="41">
        <f t="shared" si="84"/>
        <v>0</v>
      </c>
      <c r="HK77" s="41">
        <f t="shared" si="84"/>
        <v>0</v>
      </c>
      <c r="HL77" s="41">
        <f t="shared" si="84"/>
        <v>0</v>
      </c>
      <c r="HM77" s="41">
        <f t="shared" si="84"/>
        <v>0</v>
      </c>
      <c r="HN77" s="41">
        <f t="shared" si="84"/>
        <v>0</v>
      </c>
      <c r="HO77" s="41">
        <f t="shared" si="84"/>
        <v>0</v>
      </c>
      <c r="HP77" s="41">
        <f t="shared" si="84"/>
        <v>0</v>
      </c>
      <c r="HQ77" s="41">
        <f t="shared" si="84"/>
        <v>0</v>
      </c>
      <c r="HR77" s="41">
        <f t="shared" si="84"/>
        <v>0</v>
      </c>
      <c r="HS77" s="41">
        <f t="shared" si="84"/>
        <v>0</v>
      </c>
      <c r="HT77" s="41">
        <f t="shared" si="84"/>
        <v>0</v>
      </c>
      <c r="HU77" s="41">
        <f t="shared" si="84"/>
        <v>0</v>
      </c>
      <c r="HV77" s="41">
        <f t="shared" si="84"/>
        <v>0</v>
      </c>
      <c r="HW77" s="41">
        <f t="shared" si="84"/>
        <v>0</v>
      </c>
      <c r="HX77" s="41">
        <f t="shared" si="84"/>
        <v>0</v>
      </c>
      <c r="HY77" s="41">
        <f t="shared" si="84"/>
        <v>0</v>
      </c>
      <c r="HZ77" s="41">
        <f t="shared" si="84"/>
        <v>0</v>
      </c>
      <c r="IA77" s="41">
        <f t="shared" si="84"/>
        <v>0</v>
      </c>
    </row>
    <row r="78" spans="1:235" s="67" customFormat="1" ht="38.25" customHeight="1">
      <c r="A78" s="68" t="s">
        <v>331</v>
      </c>
      <c r="B78" s="17" t="s">
        <v>236</v>
      </c>
      <c r="C78" s="10">
        <v>14810</v>
      </c>
      <c r="D78" s="10">
        <f aca="true" t="shared" si="85" ref="D78:D88">C78+E78</f>
        <v>14180</v>
      </c>
      <c r="E78" s="137">
        <f aca="true" t="shared" si="86" ref="E78:E88">SUM(F78:BC78)</f>
        <v>-630</v>
      </c>
      <c r="F78" s="154">
        <v>-630</v>
      </c>
      <c r="G78" s="173"/>
      <c r="H78" s="209"/>
      <c r="I78" s="210"/>
      <c r="J78" s="209"/>
      <c r="K78" s="20"/>
      <c r="L78" s="20"/>
      <c r="M78" s="210"/>
      <c r="N78" s="190"/>
      <c r="O78" s="139"/>
      <c r="P78" s="209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10"/>
      <c r="AJ78" s="20"/>
      <c r="AK78" s="190"/>
      <c r="AL78" s="20"/>
      <c r="AM78" s="20"/>
      <c r="AN78" s="20"/>
      <c r="AO78" s="20"/>
      <c r="AP78" s="69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</row>
    <row r="79" spans="1:235" s="67" customFormat="1" ht="38.25" customHeight="1">
      <c r="A79" s="68" t="s">
        <v>331</v>
      </c>
      <c r="B79" s="17" t="s">
        <v>237</v>
      </c>
      <c r="C79" s="10">
        <v>3042.5</v>
      </c>
      <c r="D79" s="10">
        <f t="shared" si="85"/>
        <v>5189.8</v>
      </c>
      <c r="E79" s="137">
        <f t="shared" si="86"/>
        <v>2147.3</v>
      </c>
      <c r="F79" s="154">
        <v>2147.3</v>
      </c>
      <c r="G79" s="173"/>
      <c r="H79" s="209"/>
      <c r="I79" s="210"/>
      <c r="J79" s="209"/>
      <c r="K79" s="20"/>
      <c r="L79" s="20"/>
      <c r="M79" s="210"/>
      <c r="N79" s="190"/>
      <c r="O79" s="139"/>
      <c r="P79" s="20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10"/>
      <c r="AJ79" s="20"/>
      <c r="AK79" s="190"/>
      <c r="AL79" s="20"/>
      <c r="AM79" s="20"/>
      <c r="AN79" s="20"/>
      <c r="AO79" s="20"/>
      <c r="AP79" s="69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</row>
    <row r="80" spans="1:235" s="67" customFormat="1" ht="57.75" customHeight="1">
      <c r="A80" s="68" t="s">
        <v>331</v>
      </c>
      <c r="B80" s="17" t="s">
        <v>34</v>
      </c>
      <c r="C80" s="10">
        <v>1344.5</v>
      </c>
      <c r="D80" s="10">
        <f t="shared" si="85"/>
        <v>1344.5</v>
      </c>
      <c r="E80" s="137">
        <f t="shared" si="86"/>
        <v>0</v>
      </c>
      <c r="F80" s="154"/>
      <c r="G80" s="173"/>
      <c r="H80" s="209"/>
      <c r="I80" s="210"/>
      <c r="J80" s="209"/>
      <c r="K80" s="20"/>
      <c r="L80" s="20"/>
      <c r="M80" s="210"/>
      <c r="N80" s="190"/>
      <c r="O80" s="139"/>
      <c r="P80" s="209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10"/>
      <c r="AJ80" s="20"/>
      <c r="AK80" s="190"/>
      <c r="AL80" s="20"/>
      <c r="AM80" s="20"/>
      <c r="AN80" s="20"/>
      <c r="AO80" s="20"/>
      <c r="AP80" s="69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</row>
    <row r="81" spans="1:235" s="67" customFormat="1" ht="38.25" customHeight="1">
      <c r="A81" s="68" t="s">
        <v>331</v>
      </c>
      <c r="B81" s="17" t="s">
        <v>37</v>
      </c>
      <c r="C81" s="10">
        <v>164419.6</v>
      </c>
      <c r="D81" s="10">
        <f t="shared" si="85"/>
        <v>208300.90000000002</v>
      </c>
      <c r="E81" s="137">
        <f t="shared" si="86"/>
        <v>43881.3</v>
      </c>
      <c r="F81" s="154">
        <v>43881.3</v>
      </c>
      <c r="G81" s="173"/>
      <c r="H81" s="209"/>
      <c r="I81" s="210"/>
      <c r="J81" s="209"/>
      <c r="K81" s="20"/>
      <c r="L81" s="20"/>
      <c r="M81" s="210"/>
      <c r="N81" s="190"/>
      <c r="O81" s="139"/>
      <c r="P81" s="209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10"/>
      <c r="AJ81" s="20"/>
      <c r="AK81" s="190"/>
      <c r="AL81" s="20"/>
      <c r="AM81" s="20"/>
      <c r="AN81" s="20"/>
      <c r="AO81" s="20"/>
      <c r="AP81" s="69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</row>
    <row r="82" spans="1:235" s="67" customFormat="1" ht="38.25" customHeight="1">
      <c r="A82" s="68" t="s">
        <v>331</v>
      </c>
      <c r="B82" s="17" t="s">
        <v>376</v>
      </c>
      <c r="C82" s="10"/>
      <c r="D82" s="10">
        <f t="shared" si="85"/>
        <v>1330</v>
      </c>
      <c r="E82" s="137">
        <f t="shared" si="86"/>
        <v>1330</v>
      </c>
      <c r="F82" s="154">
        <v>1330</v>
      </c>
      <c r="G82" s="173"/>
      <c r="H82" s="209"/>
      <c r="I82" s="210"/>
      <c r="J82" s="209"/>
      <c r="K82" s="20"/>
      <c r="L82" s="20"/>
      <c r="M82" s="210"/>
      <c r="N82" s="190"/>
      <c r="O82" s="139"/>
      <c r="P82" s="209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10"/>
      <c r="AJ82" s="20"/>
      <c r="AK82" s="190"/>
      <c r="AL82" s="20"/>
      <c r="AM82" s="20"/>
      <c r="AN82" s="20"/>
      <c r="AO82" s="20"/>
      <c r="AP82" s="69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</row>
    <row r="83" spans="1:235" s="67" customFormat="1" ht="38.25" customHeight="1">
      <c r="A83" s="68" t="s">
        <v>331</v>
      </c>
      <c r="B83" s="263" t="s">
        <v>368</v>
      </c>
      <c r="C83" s="10">
        <v>37583.9</v>
      </c>
      <c r="D83" s="10">
        <f t="shared" si="85"/>
        <v>37583.9</v>
      </c>
      <c r="E83" s="137">
        <f t="shared" si="86"/>
        <v>0</v>
      </c>
      <c r="F83" s="154"/>
      <c r="G83" s="173"/>
      <c r="H83" s="209"/>
      <c r="I83" s="210"/>
      <c r="J83" s="209"/>
      <c r="K83" s="20"/>
      <c r="L83" s="20"/>
      <c r="M83" s="210"/>
      <c r="N83" s="190"/>
      <c r="O83" s="139"/>
      <c r="P83" s="209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10"/>
      <c r="AJ83" s="20"/>
      <c r="AK83" s="190"/>
      <c r="AL83" s="20"/>
      <c r="AM83" s="20"/>
      <c r="AN83" s="20"/>
      <c r="AO83" s="20"/>
      <c r="AP83" s="69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</row>
    <row r="84" spans="1:235" s="67" customFormat="1" ht="38.25" customHeight="1">
      <c r="A84" s="68" t="s">
        <v>331</v>
      </c>
      <c r="B84" s="16" t="s">
        <v>235</v>
      </c>
      <c r="C84" s="10">
        <v>1739.7</v>
      </c>
      <c r="D84" s="10">
        <f t="shared" si="85"/>
        <v>1739.7</v>
      </c>
      <c r="E84" s="137">
        <f t="shared" si="86"/>
        <v>0</v>
      </c>
      <c r="F84" s="154"/>
      <c r="G84" s="173"/>
      <c r="H84" s="209"/>
      <c r="I84" s="210"/>
      <c r="J84" s="209"/>
      <c r="K84" s="20"/>
      <c r="L84" s="20"/>
      <c r="M84" s="210"/>
      <c r="N84" s="190"/>
      <c r="O84" s="139"/>
      <c r="P84" s="209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10"/>
      <c r="AJ84" s="20"/>
      <c r="AK84" s="190"/>
      <c r="AL84" s="20"/>
      <c r="AM84" s="20"/>
      <c r="AN84" s="20"/>
      <c r="AO84" s="20"/>
      <c r="AP84" s="69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</row>
    <row r="85" spans="1:235" s="67" customFormat="1" ht="56.25" customHeight="1">
      <c r="A85" s="68" t="s">
        <v>331</v>
      </c>
      <c r="B85" s="16" t="s">
        <v>347</v>
      </c>
      <c r="C85" s="10">
        <v>192139.8</v>
      </c>
      <c r="D85" s="10">
        <f t="shared" si="85"/>
        <v>192139.8</v>
      </c>
      <c r="E85" s="137">
        <f t="shared" si="86"/>
        <v>0</v>
      </c>
      <c r="F85" s="154"/>
      <c r="G85" s="173"/>
      <c r="H85" s="209"/>
      <c r="I85" s="210"/>
      <c r="J85" s="209"/>
      <c r="K85" s="20"/>
      <c r="L85" s="20"/>
      <c r="M85" s="210"/>
      <c r="N85" s="190"/>
      <c r="O85" s="139"/>
      <c r="P85" s="209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10"/>
      <c r="AJ85" s="20"/>
      <c r="AK85" s="190"/>
      <c r="AL85" s="20"/>
      <c r="AM85" s="20"/>
      <c r="AN85" s="20"/>
      <c r="AO85" s="20"/>
      <c r="AP85" s="69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</row>
    <row r="86" spans="1:235" s="67" customFormat="1" ht="36.75" customHeight="1">
      <c r="A86" s="68" t="s">
        <v>331</v>
      </c>
      <c r="B86" s="16" t="s">
        <v>36</v>
      </c>
      <c r="C86" s="10">
        <v>20933.5</v>
      </c>
      <c r="D86" s="10">
        <f t="shared" si="85"/>
        <v>20933.5</v>
      </c>
      <c r="E86" s="137">
        <f t="shared" si="86"/>
        <v>0</v>
      </c>
      <c r="F86" s="154"/>
      <c r="G86" s="173"/>
      <c r="H86" s="209"/>
      <c r="I86" s="210"/>
      <c r="J86" s="209"/>
      <c r="K86" s="20"/>
      <c r="L86" s="20"/>
      <c r="M86" s="210"/>
      <c r="N86" s="190"/>
      <c r="O86" s="139"/>
      <c r="P86" s="209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10"/>
      <c r="AJ86" s="20"/>
      <c r="AK86" s="190"/>
      <c r="AL86" s="20"/>
      <c r="AM86" s="20"/>
      <c r="AN86" s="20"/>
      <c r="AO86" s="20"/>
      <c r="AP86" s="69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</row>
    <row r="87" spans="1:235" s="67" customFormat="1" ht="75">
      <c r="A87" s="68" t="s">
        <v>331</v>
      </c>
      <c r="B87" s="16" t="s">
        <v>35</v>
      </c>
      <c r="C87" s="10">
        <v>7444.1</v>
      </c>
      <c r="D87" s="10">
        <f t="shared" si="85"/>
        <v>8577.7</v>
      </c>
      <c r="E87" s="137">
        <f t="shared" si="86"/>
        <v>1133.6</v>
      </c>
      <c r="F87" s="154">
        <v>1133.6</v>
      </c>
      <c r="G87" s="173"/>
      <c r="H87" s="209"/>
      <c r="I87" s="210"/>
      <c r="J87" s="209"/>
      <c r="K87" s="20"/>
      <c r="L87" s="20"/>
      <c r="M87" s="210"/>
      <c r="N87" s="190"/>
      <c r="O87" s="139"/>
      <c r="P87" s="209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10"/>
      <c r="AJ87" s="20"/>
      <c r="AK87" s="190"/>
      <c r="AL87" s="20"/>
      <c r="AM87" s="20"/>
      <c r="AN87" s="20"/>
      <c r="AO87" s="20"/>
      <c r="AP87" s="69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</row>
    <row r="88" spans="1:235" s="67" customFormat="1" ht="56.25">
      <c r="A88" s="68" t="s">
        <v>331</v>
      </c>
      <c r="B88" s="16" t="s">
        <v>14</v>
      </c>
      <c r="C88" s="10">
        <v>11224</v>
      </c>
      <c r="D88" s="10">
        <f t="shared" si="85"/>
        <v>11224</v>
      </c>
      <c r="E88" s="137">
        <f t="shared" si="86"/>
        <v>0</v>
      </c>
      <c r="F88" s="154"/>
      <c r="G88" s="173"/>
      <c r="H88" s="209"/>
      <c r="I88" s="210"/>
      <c r="J88" s="209"/>
      <c r="K88" s="20"/>
      <c r="L88" s="20"/>
      <c r="M88" s="210"/>
      <c r="N88" s="190"/>
      <c r="O88" s="139"/>
      <c r="P88" s="209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10"/>
      <c r="AJ88" s="20"/>
      <c r="AK88" s="190"/>
      <c r="AL88" s="20"/>
      <c r="AM88" s="20"/>
      <c r="AN88" s="20"/>
      <c r="AO88" s="20"/>
      <c r="AP88" s="69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</row>
    <row r="89" spans="1:235" s="67" customFormat="1" ht="18.75" hidden="1">
      <c r="A89" s="68" t="s">
        <v>199</v>
      </c>
      <c r="B89" s="83" t="s">
        <v>249</v>
      </c>
      <c r="C89" s="10">
        <f>SUM(F89:IA89)</f>
        <v>0</v>
      </c>
      <c r="D89" s="10"/>
      <c r="E89" s="137"/>
      <c r="F89" s="154"/>
      <c r="G89" s="173"/>
      <c r="H89" s="209"/>
      <c r="I89" s="210"/>
      <c r="J89" s="209"/>
      <c r="K89" s="20"/>
      <c r="L89" s="20"/>
      <c r="M89" s="210"/>
      <c r="N89" s="190"/>
      <c r="O89" s="139"/>
      <c r="P89" s="20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10"/>
      <c r="AJ89" s="20"/>
      <c r="AK89" s="190"/>
      <c r="AL89" s="20"/>
      <c r="AM89" s="20"/>
      <c r="AN89" s="20"/>
      <c r="AO89" s="20"/>
      <c r="AP89" s="69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</row>
    <row r="90" spans="1:235" s="67" customFormat="1" ht="56.25" hidden="1">
      <c r="A90" s="68" t="s">
        <v>199</v>
      </c>
      <c r="B90" s="16" t="s">
        <v>49</v>
      </c>
      <c r="C90" s="10">
        <f>SUM(F90:IA90)</f>
        <v>0</v>
      </c>
      <c r="D90" s="10"/>
      <c r="E90" s="137"/>
      <c r="F90" s="154"/>
      <c r="G90" s="173"/>
      <c r="H90" s="209"/>
      <c r="I90" s="210"/>
      <c r="J90" s="209"/>
      <c r="K90" s="20"/>
      <c r="L90" s="20"/>
      <c r="M90" s="210"/>
      <c r="N90" s="190"/>
      <c r="O90" s="139"/>
      <c r="P90" s="209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10"/>
      <c r="AJ90" s="20"/>
      <c r="AK90" s="190"/>
      <c r="AL90" s="20"/>
      <c r="AM90" s="20"/>
      <c r="AN90" s="20"/>
      <c r="AO90" s="20"/>
      <c r="AP90" s="69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</row>
    <row r="91" spans="1:235" s="67" customFormat="1" ht="60.75" customHeight="1">
      <c r="A91" s="68" t="s">
        <v>331</v>
      </c>
      <c r="B91" s="16" t="s">
        <v>293</v>
      </c>
      <c r="C91" s="10">
        <v>947.9</v>
      </c>
      <c r="D91" s="10">
        <f aca="true" t="shared" si="87" ref="D91:D104">C91+E91</f>
        <v>947.9</v>
      </c>
      <c r="E91" s="137">
        <f aca="true" t="shared" si="88" ref="E91:E104">SUM(F91:BC91)</f>
        <v>0</v>
      </c>
      <c r="F91" s="154"/>
      <c r="G91" s="173"/>
      <c r="H91" s="209"/>
      <c r="I91" s="210"/>
      <c r="J91" s="209"/>
      <c r="K91" s="20"/>
      <c r="L91" s="20"/>
      <c r="M91" s="210"/>
      <c r="N91" s="190"/>
      <c r="O91" s="139"/>
      <c r="P91" s="209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10"/>
      <c r="AJ91" s="20"/>
      <c r="AK91" s="190"/>
      <c r="AL91" s="20"/>
      <c r="AM91" s="20"/>
      <c r="AN91" s="20"/>
      <c r="AO91" s="20"/>
      <c r="AP91" s="69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</row>
    <row r="92" spans="1:235" s="67" customFormat="1" ht="49.5" customHeight="1">
      <c r="A92" s="68" t="s">
        <v>331</v>
      </c>
      <c r="B92" s="16" t="s">
        <v>356</v>
      </c>
      <c r="C92" s="10">
        <v>1149.9</v>
      </c>
      <c r="D92" s="10">
        <f t="shared" si="87"/>
        <v>1149.9</v>
      </c>
      <c r="E92" s="137">
        <f t="shared" si="88"/>
        <v>0</v>
      </c>
      <c r="F92" s="154"/>
      <c r="G92" s="173"/>
      <c r="H92" s="209"/>
      <c r="I92" s="210"/>
      <c r="J92" s="209"/>
      <c r="K92" s="20"/>
      <c r="L92" s="20"/>
      <c r="M92" s="210"/>
      <c r="N92" s="190"/>
      <c r="O92" s="139"/>
      <c r="P92" s="209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10"/>
      <c r="AJ92" s="20"/>
      <c r="AK92" s="190"/>
      <c r="AL92" s="20"/>
      <c r="AM92" s="20"/>
      <c r="AN92" s="20"/>
      <c r="AO92" s="20"/>
      <c r="AP92" s="69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</row>
    <row r="93" spans="1:235" s="67" customFormat="1" ht="56.25">
      <c r="A93" s="68" t="s">
        <v>331</v>
      </c>
      <c r="B93" s="16" t="s">
        <v>339</v>
      </c>
      <c r="C93" s="10">
        <v>2146.7</v>
      </c>
      <c r="D93" s="10">
        <f t="shared" si="87"/>
        <v>2146.7</v>
      </c>
      <c r="E93" s="137">
        <f t="shared" si="88"/>
        <v>0</v>
      </c>
      <c r="F93" s="154"/>
      <c r="G93" s="173"/>
      <c r="H93" s="209"/>
      <c r="I93" s="210"/>
      <c r="J93" s="209"/>
      <c r="K93" s="20"/>
      <c r="L93" s="20"/>
      <c r="M93" s="210"/>
      <c r="N93" s="190"/>
      <c r="O93" s="139"/>
      <c r="P93" s="209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10"/>
      <c r="AJ93" s="20"/>
      <c r="AK93" s="190"/>
      <c r="AL93" s="20"/>
      <c r="AM93" s="20"/>
      <c r="AN93" s="20"/>
      <c r="AO93" s="20"/>
      <c r="AP93" s="69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</row>
    <row r="94" spans="1:235" s="67" customFormat="1" ht="71.25" customHeight="1">
      <c r="A94" s="68" t="s">
        <v>331</v>
      </c>
      <c r="B94" s="16" t="s">
        <v>340</v>
      </c>
      <c r="C94" s="10">
        <v>1018.4</v>
      </c>
      <c r="D94" s="10">
        <f t="shared" si="87"/>
        <v>1018.4</v>
      </c>
      <c r="E94" s="137">
        <f t="shared" si="88"/>
        <v>0</v>
      </c>
      <c r="F94" s="154"/>
      <c r="G94" s="173"/>
      <c r="H94" s="209"/>
      <c r="I94" s="210"/>
      <c r="J94" s="209"/>
      <c r="K94" s="20"/>
      <c r="L94" s="20"/>
      <c r="M94" s="210"/>
      <c r="N94" s="190"/>
      <c r="O94" s="139"/>
      <c r="P94" s="209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10"/>
      <c r="AJ94" s="20"/>
      <c r="AK94" s="190"/>
      <c r="AL94" s="20"/>
      <c r="AM94" s="20"/>
      <c r="AN94" s="20"/>
      <c r="AO94" s="20"/>
      <c r="AP94" s="69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</row>
    <row r="95" spans="1:235" s="67" customFormat="1" ht="131.25">
      <c r="A95" s="68" t="s">
        <v>331</v>
      </c>
      <c r="B95" s="16" t="s">
        <v>348</v>
      </c>
      <c r="C95" s="10">
        <v>78403.7</v>
      </c>
      <c r="D95" s="10">
        <f t="shared" si="87"/>
        <v>78403.7</v>
      </c>
      <c r="E95" s="137">
        <f t="shared" si="88"/>
        <v>0</v>
      </c>
      <c r="F95" s="154"/>
      <c r="G95" s="173"/>
      <c r="H95" s="209"/>
      <c r="I95" s="210"/>
      <c r="J95" s="209"/>
      <c r="K95" s="20"/>
      <c r="L95" s="20"/>
      <c r="M95" s="210"/>
      <c r="N95" s="190"/>
      <c r="O95" s="139"/>
      <c r="P95" s="209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10"/>
      <c r="AJ95" s="20"/>
      <c r="AK95" s="190"/>
      <c r="AL95" s="20"/>
      <c r="AM95" s="20"/>
      <c r="AN95" s="20"/>
      <c r="AO95" s="20"/>
      <c r="AP95" s="69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</row>
    <row r="96" spans="1:235" s="67" customFormat="1" ht="75">
      <c r="A96" s="68" t="s">
        <v>331</v>
      </c>
      <c r="B96" s="84" t="s">
        <v>294</v>
      </c>
      <c r="C96" s="10">
        <v>65069.8</v>
      </c>
      <c r="D96" s="10">
        <f t="shared" si="87"/>
        <v>71532.2</v>
      </c>
      <c r="E96" s="137">
        <f t="shared" si="88"/>
        <v>6462.4</v>
      </c>
      <c r="F96" s="154">
        <v>6462.4</v>
      </c>
      <c r="G96" s="173"/>
      <c r="H96" s="209"/>
      <c r="I96" s="210"/>
      <c r="J96" s="209"/>
      <c r="K96" s="20"/>
      <c r="L96" s="20"/>
      <c r="M96" s="210"/>
      <c r="N96" s="190"/>
      <c r="O96" s="139"/>
      <c r="P96" s="209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10"/>
      <c r="AJ96" s="20"/>
      <c r="AK96" s="190"/>
      <c r="AL96" s="20"/>
      <c r="AM96" s="20"/>
      <c r="AN96" s="20"/>
      <c r="AO96" s="20"/>
      <c r="AP96" s="69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</row>
    <row r="97" spans="1:235" s="67" customFormat="1" ht="37.5">
      <c r="A97" s="68" t="s">
        <v>331</v>
      </c>
      <c r="B97" s="16" t="s">
        <v>296</v>
      </c>
      <c r="C97" s="10">
        <v>7377.6</v>
      </c>
      <c r="D97" s="10">
        <f t="shared" si="87"/>
        <v>7377.6</v>
      </c>
      <c r="E97" s="137">
        <f t="shared" si="88"/>
        <v>0</v>
      </c>
      <c r="F97" s="154"/>
      <c r="G97" s="173"/>
      <c r="H97" s="209"/>
      <c r="I97" s="210"/>
      <c r="J97" s="209"/>
      <c r="K97" s="20"/>
      <c r="L97" s="20"/>
      <c r="M97" s="210"/>
      <c r="N97" s="190"/>
      <c r="O97" s="139"/>
      <c r="P97" s="209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10"/>
      <c r="AJ97" s="20"/>
      <c r="AK97" s="190"/>
      <c r="AL97" s="20"/>
      <c r="AM97" s="20"/>
      <c r="AN97" s="20"/>
      <c r="AO97" s="20"/>
      <c r="AP97" s="69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</row>
    <row r="98" spans="1:235" s="67" customFormat="1" ht="56.25">
      <c r="A98" s="68" t="s">
        <v>331</v>
      </c>
      <c r="B98" s="16" t="s">
        <v>298</v>
      </c>
      <c r="C98" s="10">
        <v>8332.7</v>
      </c>
      <c r="D98" s="10">
        <f t="shared" si="87"/>
        <v>8332.7</v>
      </c>
      <c r="E98" s="137">
        <f t="shared" si="88"/>
        <v>0</v>
      </c>
      <c r="F98" s="154"/>
      <c r="G98" s="173"/>
      <c r="H98" s="209"/>
      <c r="I98" s="210"/>
      <c r="J98" s="209"/>
      <c r="K98" s="20"/>
      <c r="L98" s="20"/>
      <c r="M98" s="210"/>
      <c r="N98" s="190"/>
      <c r="O98" s="139"/>
      <c r="P98" s="209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10"/>
      <c r="AJ98" s="20"/>
      <c r="AK98" s="190"/>
      <c r="AL98" s="20"/>
      <c r="AM98" s="20"/>
      <c r="AN98" s="20"/>
      <c r="AO98" s="20"/>
      <c r="AP98" s="69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</row>
    <row r="99" spans="1:235" s="67" customFormat="1" ht="117.75" customHeight="1">
      <c r="A99" s="68" t="s">
        <v>331</v>
      </c>
      <c r="B99" s="261" t="s">
        <v>335</v>
      </c>
      <c r="C99" s="10">
        <v>26712.5</v>
      </c>
      <c r="D99" s="10">
        <f t="shared" si="87"/>
        <v>26712.5</v>
      </c>
      <c r="E99" s="137">
        <f t="shared" si="88"/>
        <v>0</v>
      </c>
      <c r="F99" s="154"/>
      <c r="G99" s="173"/>
      <c r="H99" s="209"/>
      <c r="I99" s="210"/>
      <c r="J99" s="209"/>
      <c r="K99" s="20"/>
      <c r="L99" s="20"/>
      <c r="M99" s="210"/>
      <c r="N99" s="190"/>
      <c r="O99" s="139"/>
      <c r="P99" s="209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10"/>
      <c r="AJ99" s="20"/>
      <c r="AK99" s="190"/>
      <c r="AL99" s="20"/>
      <c r="AM99" s="20"/>
      <c r="AN99" s="20"/>
      <c r="AO99" s="20"/>
      <c r="AP99" s="69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</row>
    <row r="100" spans="1:235" s="67" customFormat="1" ht="18.75">
      <c r="A100" s="68" t="s">
        <v>331</v>
      </c>
      <c r="B100" s="86" t="s">
        <v>341</v>
      </c>
      <c r="C100" s="10">
        <v>5127.2</v>
      </c>
      <c r="D100" s="10">
        <f t="shared" si="87"/>
        <v>5127.2</v>
      </c>
      <c r="E100" s="137">
        <f t="shared" si="88"/>
        <v>0</v>
      </c>
      <c r="F100" s="154"/>
      <c r="G100" s="173"/>
      <c r="H100" s="209"/>
      <c r="I100" s="210"/>
      <c r="J100" s="209"/>
      <c r="K100" s="20"/>
      <c r="L100" s="20"/>
      <c r="M100" s="210"/>
      <c r="N100" s="190"/>
      <c r="O100" s="139"/>
      <c r="P100" s="209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10"/>
      <c r="AJ100" s="20"/>
      <c r="AK100" s="190"/>
      <c r="AL100" s="20"/>
      <c r="AM100" s="20"/>
      <c r="AN100" s="20"/>
      <c r="AO100" s="20"/>
      <c r="AP100" s="69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</row>
    <row r="101" spans="1:235" s="67" customFormat="1" ht="93.75">
      <c r="A101" s="68" t="s">
        <v>331</v>
      </c>
      <c r="B101" s="268" t="s">
        <v>377</v>
      </c>
      <c r="C101" s="10"/>
      <c r="D101" s="10">
        <f t="shared" si="87"/>
        <v>506.5</v>
      </c>
      <c r="E101" s="137">
        <f t="shared" si="88"/>
        <v>506.5</v>
      </c>
      <c r="F101" s="154">
        <v>506.5</v>
      </c>
      <c r="G101" s="173"/>
      <c r="H101" s="209"/>
      <c r="I101" s="210"/>
      <c r="J101" s="209"/>
      <c r="K101" s="20"/>
      <c r="L101" s="20"/>
      <c r="M101" s="210"/>
      <c r="N101" s="190"/>
      <c r="O101" s="139"/>
      <c r="P101" s="209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10"/>
      <c r="AJ101" s="20"/>
      <c r="AK101" s="190"/>
      <c r="AL101" s="20"/>
      <c r="AM101" s="20"/>
      <c r="AN101" s="20"/>
      <c r="AO101" s="20"/>
      <c r="AP101" s="69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</row>
    <row r="102" spans="1:235" s="67" customFormat="1" ht="18.75" hidden="1">
      <c r="A102" s="68"/>
      <c r="B102" s="267"/>
      <c r="C102" s="10"/>
      <c r="D102" s="10"/>
      <c r="E102" s="137"/>
      <c r="F102" s="154"/>
      <c r="G102" s="173"/>
      <c r="H102" s="209"/>
      <c r="I102" s="210"/>
      <c r="J102" s="209"/>
      <c r="K102" s="20"/>
      <c r="L102" s="20"/>
      <c r="M102" s="210"/>
      <c r="N102" s="190"/>
      <c r="O102" s="139"/>
      <c r="P102" s="209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10"/>
      <c r="AJ102" s="20"/>
      <c r="AK102" s="190"/>
      <c r="AL102" s="20"/>
      <c r="AM102" s="20"/>
      <c r="AN102" s="20"/>
      <c r="AO102" s="20"/>
      <c r="AP102" s="69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</row>
    <row r="103" spans="1:235" s="67" customFormat="1" ht="18.75" hidden="1">
      <c r="A103" s="68"/>
      <c r="B103" s="267"/>
      <c r="C103" s="10"/>
      <c r="D103" s="10"/>
      <c r="E103" s="137"/>
      <c r="F103" s="154"/>
      <c r="G103" s="173"/>
      <c r="H103" s="209"/>
      <c r="I103" s="210"/>
      <c r="J103" s="209"/>
      <c r="K103" s="20"/>
      <c r="L103" s="20"/>
      <c r="M103" s="210"/>
      <c r="N103" s="190"/>
      <c r="O103" s="139"/>
      <c r="P103" s="209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10"/>
      <c r="AJ103" s="20"/>
      <c r="AK103" s="190"/>
      <c r="AL103" s="20"/>
      <c r="AM103" s="20"/>
      <c r="AN103" s="20"/>
      <c r="AO103" s="20"/>
      <c r="AP103" s="69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</row>
    <row r="104" spans="1:235" s="67" customFormat="1" ht="56.25" hidden="1">
      <c r="A104" s="68" t="s">
        <v>331</v>
      </c>
      <c r="B104" s="262" t="s">
        <v>336</v>
      </c>
      <c r="C104" s="10"/>
      <c r="D104" s="10">
        <f t="shared" si="87"/>
        <v>0</v>
      </c>
      <c r="E104" s="137">
        <f t="shared" si="88"/>
        <v>0</v>
      </c>
      <c r="F104" s="154"/>
      <c r="G104" s="173"/>
      <c r="H104" s="209"/>
      <c r="I104" s="210"/>
      <c r="J104" s="209"/>
      <c r="K104" s="20"/>
      <c r="L104" s="20"/>
      <c r="M104" s="210"/>
      <c r="N104" s="190"/>
      <c r="O104" s="139"/>
      <c r="P104" s="209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10"/>
      <c r="AJ104" s="20"/>
      <c r="AK104" s="190"/>
      <c r="AL104" s="20"/>
      <c r="AM104" s="20"/>
      <c r="AN104" s="20"/>
      <c r="AO104" s="20"/>
      <c r="AP104" s="69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</row>
    <row r="105" spans="1:235" s="67" customFormat="1" ht="44.25" customHeight="1">
      <c r="A105" s="65" t="s">
        <v>199</v>
      </c>
      <c r="B105" s="19" t="s">
        <v>202</v>
      </c>
      <c r="C105" s="26">
        <f>SUM(C106:C152)</f>
        <v>1576624.7999999998</v>
      </c>
      <c r="D105" s="26">
        <f>SUM(D106:D152)</f>
        <v>1677905.9000000001</v>
      </c>
      <c r="E105" s="26">
        <f aca="true" t="shared" si="89" ref="E105:BI105">SUM(E106:E152)</f>
        <v>101281.1</v>
      </c>
      <c r="F105" s="26">
        <f t="shared" si="89"/>
        <v>101281.1</v>
      </c>
      <c r="G105" s="26">
        <f t="shared" si="89"/>
        <v>0</v>
      </c>
      <c r="H105" s="26">
        <f t="shared" si="89"/>
        <v>0</v>
      </c>
      <c r="I105" s="26">
        <f t="shared" si="89"/>
        <v>0</v>
      </c>
      <c r="J105" s="26">
        <f t="shared" si="89"/>
        <v>0</v>
      </c>
      <c r="K105" s="26">
        <f t="shared" si="89"/>
        <v>0</v>
      </c>
      <c r="L105" s="26">
        <f t="shared" si="89"/>
        <v>0</v>
      </c>
      <c r="M105" s="26">
        <f t="shared" si="89"/>
        <v>0</v>
      </c>
      <c r="N105" s="26">
        <f t="shared" si="89"/>
        <v>0</v>
      </c>
      <c r="O105" s="26">
        <f t="shared" si="89"/>
        <v>0</v>
      </c>
      <c r="P105" s="26">
        <f t="shared" si="89"/>
        <v>0</v>
      </c>
      <c r="Q105" s="26">
        <f t="shared" si="89"/>
        <v>0</v>
      </c>
      <c r="R105" s="26">
        <f t="shared" si="89"/>
        <v>0</v>
      </c>
      <c r="S105" s="26">
        <f t="shared" si="89"/>
        <v>0</v>
      </c>
      <c r="T105" s="26">
        <f t="shared" si="89"/>
        <v>0</v>
      </c>
      <c r="U105" s="26">
        <f t="shared" si="89"/>
        <v>0</v>
      </c>
      <c r="V105" s="26">
        <f t="shared" si="89"/>
        <v>0</v>
      </c>
      <c r="W105" s="26">
        <f t="shared" si="89"/>
        <v>0</v>
      </c>
      <c r="X105" s="26">
        <f t="shared" si="89"/>
        <v>0</v>
      </c>
      <c r="Y105" s="26">
        <f t="shared" si="89"/>
        <v>0</v>
      </c>
      <c r="Z105" s="26">
        <f t="shared" si="89"/>
        <v>0</v>
      </c>
      <c r="AA105" s="26">
        <f t="shared" si="89"/>
        <v>0</v>
      </c>
      <c r="AB105" s="26">
        <f t="shared" si="89"/>
        <v>0</v>
      </c>
      <c r="AC105" s="26">
        <f t="shared" si="89"/>
        <v>0</v>
      </c>
      <c r="AD105" s="26">
        <f t="shared" si="89"/>
        <v>0</v>
      </c>
      <c r="AE105" s="26">
        <f t="shared" si="89"/>
        <v>0</v>
      </c>
      <c r="AF105" s="26">
        <f t="shared" si="89"/>
        <v>0</v>
      </c>
      <c r="AG105" s="26">
        <f t="shared" si="89"/>
        <v>0</v>
      </c>
      <c r="AH105" s="26">
        <f t="shared" si="89"/>
        <v>0</v>
      </c>
      <c r="AI105" s="26">
        <f t="shared" si="89"/>
        <v>0</v>
      </c>
      <c r="AJ105" s="26">
        <f t="shared" si="89"/>
        <v>0</v>
      </c>
      <c r="AK105" s="26">
        <f t="shared" si="89"/>
        <v>0</v>
      </c>
      <c r="AL105" s="26">
        <f t="shared" si="89"/>
        <v>0</v>
      </c>
      <c r="AM105" s="26">
        <f t="shared" si="89"/>
        <v>0</v>
      </c>
      <c r="AN105" s="26">
        <f t="shared" si="89"/>
        <v>0</v>
      </c>
      <c r="AO105" s="26">
        <f t="shared" si="89"/>
        <v>0</v>
      </c>
      <c r="AP105" s="26">
        <f t="shared" si="89"/>
        <v>0</v>
      </c>
      <c r="AQ105" s="26">
        <f t="shared" si="89"/>
        <v>0</v>
      </c>
      <c r="AR105" s="26">
        <f t="shared" si="89"/>
        <v>0</v>
      </c>
      <c r="AS105" s="26">
        <f t="shared" si="89"/>
        <v>0</v>
      </c>
      <c r="AT105" s="26">
        <f t="shared" si="89"/>
        <v>0</v>
      </c>
      <c r="AU105" s="26">
        <f t="shared" si="89"/>
        <v>0</v>
      </c>
      <c r="AV105" s="26">
        <f t="shared" si="89"/>
        <v>0</v>
      </c>
      <c r="AW105" s="26">
        <f t="shared" si="89"/>
        <v>0</v>
      </c>
      <c r="AX105" s="26">
        <f t="shared" si="89"/>
        <v>0</v>
      </c>
      <c r="AY105" s="26">
        <f t="shared" si="89"/>
        <v>0</v>
      </c>
      <c r="AZ105" s="26">
        <f t="shared" si="89"/>
        <v>0</v>
      </c>
      <c r="BA105" s="26">
        <f t="shared" si="89"/>
        <v>0</v>
      </c>
      <c r="BB105" s="26">
        <f t="shared" si="89"/>
        <v>0</v>
      </c>
      <c r="BC105" s="26">
        <f t="shared" si="89"/>
        <v>0</v>
      </c>
      <c r="BD105" s="26">
        <f t="shared" si="89"/>
        <v>0</v>
      </c>
      <c r="BE105" s="26">
        <f t="shared" si="89"/>
        <v>0</v>
      </c>
      <c r="BF105" s="26">
        <f t="shared" si="89"/>
        <v>0</v>
      </c>
      <c r="BG105" s="26">
        <f t="shared" si="89"/>
        <v>0</v>
      </c>
      <c r="BH105" s="26">
        <f t="shared" si="89"/>
        <v>0</v>
      </c>
      <c r="BI105" s="26">
        <f t="shared" si="89"/>
        <v>0</v>
      </c>
      <c r="BJ105" s="26">
        <f aca="true" t="shared" si="90" ref="BJ105:BQ105">SUM(BJ106:BJ128)</f>
        <v>0</v>
      </c>
      <c r="BK105" s="26">
        <f t="shared" si="90"/>
        <v>0</v>
      </c>
      <c r="BL105" s="26">
        <f t="shared" si="90"/>
        <v>0</v>
      </c>
      <c r="BM105" s="26">
        <f t="shared" si="90"/>
        <v>0</v>
      </c>
      <c r="BN105" s="26">
        <f t="shared" si="90"/>
        <v>0</v>
      </c>
      <c r="BO105" s="26">
        <f t="shared" si="90"/>
        <v>0</v>
      </c>
      <c r="BP105" s="26">
        <f t="shared" si="90"/>
        <v>0</v>
      </c>
      <c r="BQ105" s="26">
        <f t="shared" si="90"/>
        <v>0</v>
      </c>
      <c r="BR105" s="26">
        <f aca="true" t="shared" si="91" ref="BR105:EC105">SUM(BR106:BR128)</f>
        <v>0</v>
      </c>
      <c r="BS105" s="26">
        <f t="shared" si="91"/>
        <v>0</v>
      </c>
      <c r="BT105" s="26">
        <f t="shared" si="91"/>
        <v>0</v>
      </c>
      <c r="BU105" s="26">
        <f t="shared" si="91"/>
        <v>0</v>
      </c>
      <c r="BV105" s="26">
        <f t="shared" si="91"/>
        <v>0</v>
      </c>
      <c r="BW105" s="26">
        <f t="shared" si="91"/>
        <v>0</v>
      </c>
      <c r="BX105" s="26">
        <f t="shared" si="91"/>
        <v>0</v>
      </c>
      <c r="BY105" s="26">
        <f t="shared" si="91"/>
        <v>0</v>
      </c>
      <c r="BZ105" s="26">
        <f t="shared" si="91"/>
        <v>0</v>
      </c>
      <c r="CA105" s="26">
        <f t="shared" si="91"/>
        <v>0</v>
      </c>
      <c r="CB105" s="26">
        <f t="shared" si="91"/>
        <v>0</v>
      </c>
      <c r="CC105" s="26">
        <f t="shared" si="91"/>
        <v>0</v>
      </c>
      <c r="CD105" s="26">
        <f t="shared" si="91"/>
        <v>0</v>
      </c>
      <c r="CE105" s="26">
        <f t="shared" si="91"/>
        <v>0</v>
      </c>
      <c r="CF105" s="26">
        <f t="shared" si="91"/>
        <v>0</v>
      </c>
      <c r="CG105" s="26">
        <f t="shared" si="91"/>
        <v>0</v>
      </c>
      <c r="CH105" s="26">
        <f t="shared" si="91"/>
        <v>0</v>
      </c>
      <c r="CI105" s="26">
        <f t="shared" si="91"/>
        <v>0</v>
      </c>
      <c r="CJ105" s="26">
        <f t="shared" si="91"/>
        <v>0</v>
      </c>
      <c r="CK105" s="26">
        <f t="shared" si="91"/>
        <v>0</v>
      </c>
      <c r="CL105" s="26">
        <f t="shared" si="91"/>
        <v>0</v>
      </c>
      <c r="CM105" s="26">
        <f t="shared" si="91"/>
        <v>0</v>
      </c>
      <c r="CN105" s="26">
        <f t="shared" si="91"/>
        <v>0</v>
      </c>
      <c r="CO105" s="26">
        <f t="shared" si="91"/>
        <v>0</v>
      </c>
      <c r="CP105" s="26">
        <f t="shared" si="91"/>
        <v>0</v>
      </c>
      <c r="CQ105" s="26">
        <f t="shared" si="91"/>
        <v>0</v>
      </c>
      <c r="CR105" s="26">
        <f t="shared" si="91"/>
        <v>0</v>
      </c>
      <c r="CS105" s="26">
        <f t="shared" si="91"/>
        <v>0</v>
      </c>
      <c r="CT105" s="26">
        <f t="shared" si="91"/>
        <v>0</v>
      </c>
      <c r="CU105" s="26">
        <f t="shared" si="91"/>
        <v>0</v>
      </c>
      <c r="CV105" s="26">
        <f t="shared" si="91"/>
        <v>0</v>
      </c>
      <c r="CW105" s="26">
        <f t="shared" si="91"/>
        <v>0</v>
      </c>
      <c r="CX105" s="26">
        <f t="shared" si="91"/>
        <v>0</v>
      </c>
      <c r="CY105" s="26">
        <f t="shared" si="91"/>
        <v>0</v>
      </c>
      <c r="CZ105" s="26">
        <f t="shared" si="91"/>
        <v>0</v>
      </c>
      <c r="DA105" s="26">
        <f t="shared" si="91"/>
        <v>0</v>
      </c>
      <c r="DB105" s="26">
        <f t="shared" si="91"/>
        <v>0</v>
      </c>
      <c r="DC105" s="26">
        <f t="shared" si="91"/>
        <v>0</v>
      </c>
      <c r="DD105" s="26">
        <f t="shared" si="91"/>
        <v>0</v>
      </c>
      <c r="DE105" s="26">
        <f t="shared" si="91"/>
        <v>0</v>
      </c>
      <c r="DF105" s="26">
        <f t="shared" si="91"/>
        <v>0</v>
      </c>
      <c r="DG105" s="26">
        <f t="shared" si="91"/>
        <v>0</v>
      </c>
      <c r="DH105" s="26">
        <f t="shared" si="91"/>
        <v>0</v>
      </c>
      <c r="DI105" s="26">
        <f t="shared" si="91"/>
        <v>0</v>
      </c>
      <c r="DJ105" s="26">
        <f t="shared" si="91"/>
        <v>0</v>
      </c>
      <c r="DK105" s="26">
        <f t="shared" si="91"/>
        <v>0</v>
      </c>
      <c r="DL105" s="26">
        <f t="shared" si="91"/>
        <v>0</v>
      </c>
      <c r="DM105" s="26">
        <f t="shared" si="91"/>
        <v>0</v>
      </c>
      <c r="DN105" s="26">
        <f t="shared" si="91"/>
        <v>0</v>
      </c>
      <c r="DO105" s="26">
        <f t="shared" si="91"/>
        <v>0</v>
      </c>
      <c r="DP105" s="26">
        <f t="shared" si="91"/>
        <v>0</v>
      </c>
      <c r="DQ105" s="26">
        <f t="shared" si="91"/>
        <v>0</v>
      </c>
      <c r="DR105" s="26">
        <f t="shared" si="91"/>
        <v>0</v>
      </c>
      <c r="DS105" s="26">
        <f t="shared" si="91"/>
        <v>0</v>
      </c>
      <c r="DT105" s="26">
        <f t="shared" si="91"/>
        <v>0</v>
      </c>
      <c r="DU105" s="26">
        <f t="shared" si="91"/>
        <v>0</v>
      </c>
      <c r="DV105" s="26">
        <f t="shared" si="91"/>
        <v>0</v>
      </c>
      <c r="DW105" s="26">
        <f t="shared" si="91"/>
        <v>0</v>
      </c>
      <c r="DX105" s="26">
        <f t="shared" si="91"/>
        <v>0</v>
      </c>
      <c r="DY105" s="26">
        <f t="shared" si="91"/>
        <v>0</v>
      </c>
      <c r="DZ105" s="26">
        <f t="shared" si="91"/>
        <v>0</v>
      </c>
      <c r="EA105" s="26">
        <f t="shared" si="91"/>
        <v>0</v>
      </c>
      <c r="EB105" s="26">
        <f t="shared" si="91"/>
        <v>0</v>
      </c>
      <c r="EC105" s="26">
        <f t="shared" si="91"/>
        <v>0</v>
      </c>
      <c r="ED105" s="26">
        <f aca="true" t="shared" si="92" ref="ED105:GO105">SUM(ED106:ED128)</f>
        <v>0</v>
      </c>
      <c r="EE105" s="26">
        <f t="shared" si="92"/>
        <v>0</v>
      </c>
      <c r="EF105" s="26">
        <f t="shared" si="92"/>
        <v>0</v>
      </c>
      <c r="EG105" s="26">
        <f t="shared" si="92"/>
        <v>0</v>
      </c>
      <c r="EH105" s="26">
        <f t="shared" si="92"/>
        <v>0</v>
      </c>
      <c r="EI105" s="26">
        <f t="shared" si="92"/>
        <v>0</v>
      </c>
      <c r="EJ105" s="26">
        <f t="shared" si="92"/>
        <v>0</v>
      </c>
      <c r="EK105" s="26">
        <f t="shared" si="92"/>
        <v>0</v>
      </c>
      <c r="EL105" s="26">
        <f t="shared" si="92"/>
        <v>0</v>
      </c>
      <c r="EM105" s="26">
        <f t="shared" si="92"/>
        <v>0</v>
      </c>
      <c r="EN105" s="26">
        <f t="shared" si="92"/>
        <v>0</v>
      </c>
      <c r="EO105" s="26">
        <f t="shared" si="92"/>
        <v>0</v>
      </c>
      <c r="EP105" s="26">
        <f t="shared" si="92"/>
        <v>0</v>
      </c>
      <c r="EQ105" s="26">
        <f t="shared" si="92"/>
        <v>0</v>
      </c>
      <c r="ER105" s="26">
        <f t="shared" si="92"/>
        <v>0</v>
      </c>
      <c r="ES105" s="26">
        <f t="shared" si="92"/>
        <v>0</v>
      </c>
      <c r="ET105" s="26">
        <f t="shared" si="92"/>
        <v>0</v>
      </c>
      <c r="EU105" s="26">
        <f t="shared" si="92"/>
        <v>0</v>
      </c>
      <c r="EV105" s="26">
        <f t="shared" si="92"/>
        <v>0</v>
      </c>
      <c r="EW105" s="26">
        <f t="shared" si="92"/>
        <v>0</v>
      </c>
      <c r="EX105" s="26">
        <f t="shared" si="92"/>
        <v>0</v>
      </c>
      <c r="EY105" s="26">
        <f t="shared" si="92"/>
        <v>0</v>
      </c>
      <c r="EZ105" s="26">
        <f t="shared" si="92"/>
        <v>0</v>
      </c>
      <c r="FA105" s="26">
        <f t="shared" si="92"/>
        <v>0</v>
      </c>
      <c r="FB105" s="26">
        <f t="shared" si="92"/>
        <v>0</v>
      </c>
      <c r="FC105" s="26">
        <f t="shared" si="92"/>
        <v>0</v>
      </c>
      <c r="FD105" s="26">
        <f t="shared" si="92"/>
        <v>0</v>
      </c>
      <c r="FE105" s="26">
        <f t="shared" si="92"/>
        <v>0</v>
      </c>
      <c r="FF105" s="26">
        <f t="shared" si="92"/>
        <v>0</v>
      </c>
      <c r="FG105" s="26">
        <f t="shared" si="92"/>
        <v>0</v>
      </c>
      <c r="FH105" s="26">
        <f t="shared" si="92"/>
        <v>0</v>
      </c>
      <c r="FI105" s="26">
        <f t="shared" si="92"/>
        <v>0</v>
      </c>
      <c r="FJ105" s="26">
        <f t="shared" si="92"/>
        <v>0</v>
      </c>
      <c r="FK105" s="26">
        <f t="shared" si="92"/>
        <v>0</v>
      </c>
      <c r="FL105" s="26">
        <f t="shared" si="92"/>
        <v>0</v>
      </c>
      <c r="FM105" s="26">
        <f t="shared" si="92"/>
        <v>0</v>
      </c>
      <c r="FN105" s="26">
        <f t="shared" si="92"/>
        <v>0</v>
      </c>
      <c r="FO105" s="26">
        <f t="shared" si="92"/>
        <v>0</v>
      </c>
      <c r="FP105" s="26">
        <f t="shared" si="92"/>
        <v>0</v>
      </c>
      <c r="FQ105" s="26">
        <f t="shared" si="92"/>
        <v>0</v>
      </c>
      <c r="FR105" s="26">
        <f t="shared" si="92"/>
        <v>0</v>
      </c>
      <c r="FS105" s="26">
        <f t="shared" si="92"/>
        <v>0</v>
      </c>
      <c r="FT105" s="26">
        <f t="shared" si="92"/>
        <v>0</v>
      </c>
      <c r="FU105" s="26">
        <f t="shared" si="92"/>
        <v>0</v>
      </c>
      <c r="FV105" s="26">
        <f t="shared" si="92"/>
        <v>0</v>
      </c>
      <c r="FW105" s="26">
        <f t="shared" si="92"/>
        <v>0</v>
      </c>
      <c r="FX105" s="26">
        <f t="shared" si="92"/>
        <v>0</v>
      </c>
      <c r="FY105" s="26">
        <f t="shared" si="92"/>
        <v>0</v>
      </c>
      <c r="FZ105" s="26">
        <f t="shared" si="92"/>
        <v>0</v>
      </c>
      <c r="GA105" s="26">
        <f t="shared" si="92"/>
        <v>0</v>
      </c>
      <c r="GB105" s="26">
        <f t="shared" si="92"/>
        <v>0</v>
      </c>
      <c r="GC105" s="26">
        <f t="shared" si="92"/>
        <v>0</v>
      </c>
      <c r="GD105" s="26">
        <f t="shared" si="92"/>
        <v>0</v>
      </c>
      <c r="GE105" s="26">
        <f t="shared" si="92"/>
        <v>0</v>
      </c>
      <c r="GF105" s="26">
        <f t="shared" si="92"/>
        <v>0</v>
      </c>
      <c r="GG105" s="26">
        <f t="shared" si="92"/>
        <v>0</v>
      </c>
      <c r="GH105" s="26">
        <f t="shared" si="92"/>
        <v>0</v>
      </c>
      <c r="GI105" s="26">
        <f t="shared" si="92"/>
        <v>0</v>
      </c>
      <c r="GJ105" s="26">
        <f t="shared" si="92"/>
        <v>0</v>
      </c>
      <c r="GK105" s="26">
        <f t="shared" si="92"/>
        <v>0</v>
      </c>
      <c r="GL105" s="26">
        <f t="shared" si="92"/>
        <v>0</v>
      </c>
      <c r="GM105" s="26">
        <f t="shared" si="92"/>
        <v>0</v>
      </c>
      <c r="GN105" s="26">
        <f t="shared" si="92"/>
        <v>0</v>
      </c>
      <c r="GO105" s="26">
        <f t="shared" si="92"/>
        <v>0</v>
      </c>
      <c r="GP105" s="26">
        <f aca="true" t="shared" si="93" ref="GP105:IA105">SUM(GP106:GP128)</f>
        <v>0</v>
      </c>
      <c r="GQ105" s="26">
        <f t="shared" si="93"/>
        <v>0</v>
      </c>
      <c r="GR105" s="26">
        <f t="shared" si="93"/>
        <v>0</v>
      </c>
      <c r="GS105" s="26">
        <f t="shared" si="93"/>
        <v>0</v>
      </c>
      <c r="GT105" s="26">
        <f t="shared" si="93"/>
        <v>0</v>
      </c>
      <c r="GU105" s="26">
        <f t="shared" si="93"/>
        <v>0</v>
      </c>
      <c r="GV105" s="26">
        <f t="shared" si="93"/>
        <v>0</v>
      </c>
      <c r="GW105" s="26">
        <f t="shared" si="93"/>
        <v>0</v>
      </c>
      <c r="GX105" s="26">
        <f t="shared" si="93"/>
        <v>0</v>
      </c>
      <c r="GY105" s="26">
        <f t="shared" si="93"/>
        <v>0</v>
      </c>
      <c r="GZ105" s="26">
        <f t="shared" si="93"/>
        <v>0</v>
      </c>
      <c r="HA105" s="26">
        <f t="shared" si="93"/>
        <v>0</v>
      </c>
      <c r="HB105" s="26">
        <f t="shared" si="93"/>
        <v>0</v>
      </c>
      <c r="HC105" s="26">
        <f t="shared" si="93"/>
        <v>0</v>
      </c>
      <c r="HD105" s="26">
        <f t="shared" si="93"/>
        <v>0</v>
      </c>
      <c r="HE105" s="26">
        <f t="shared" si="93"/>
        <v>0</v>
      </c>
      <c r="HF105" s="26">
        <f t="shared" si="93"/>
        <v>0</v>
      </c>
      <c r="HG105" s="26">
        <f t="shared" si="93"/>
        <v>0</v>
      </c>
      <c r="HH105" s="26">
        <f t="shared" si="93"/>
        <v>0</v>
      </c>
      <c r="HI105" s="26">
        <f t="shared" si="93"/>
        <v>0</v>
      </c>
      <c r="HJ105" s="26">
        <f t="shared" si="93"/>
        <v>0</v>
      </c>
      <c r="HK105" s="26">
        <f t="shared" si="93"/>
        <v>0</v>
      </c>
      <c r="HL105" s="26">
        <f t="shared" si="93"/>
        <v>0</v>
      </c>
      <c r="HM105" s="26">
        <f t="shared" si="93"/>
        <v>0</v>
      </c>
      <c r="HN105" s="26">
        <f t="shared" si="93"/>
        <v>0</v>
      </c>
      <c r="HO105" s="26">
        <f t="shared" si="93"/>
        <v>0</v>
      </c>
      <c r="HP105" s="26">
        <f t="shared" si="93"/>
        <v>0</v>
      </c>
      <c r="HQ105" s="26">
        <f t="shared" si="93"/>
        <v>0</v>
      </c>
      <c r="HR105" s="26">
        <f t="shared" si="93"/>
        <v>0</v>
      </c>
      <c r="HS105" s="26">
        <f t="shared" si="93"/>
        <v>0</v>
      </c>
      <c r="HT105" s="26">
        <f t="shared" si="93"/>
        <v>0</v>
      </c>
      <c r="HU105" s="26">
        <f t="shared" si="93"/>
        <v>0</v>
      </c>
      <c r="HV105" s="26">
        <f t="shared" si="93"/>
        <v>0</v>
      </c>
      <c r="HW105" s="26">
        <f t="shared" si="93"/>
        <v>0</v>
      </c>
      <c r="HX105" s="26">
        <f t="shared" si="93"/>
        <v>0</v>
      </c>
      <c r="HY105" s="26">
        <f t="shared" si="93"/>
        <v>0</v>
      </c>
      <c r="HZ105" s="26">
        <f t="shared" si="93"/>
        <v>0</v>
      </c>
      <c r="IA105" s="26">
        <f t="shared" si="93"/>
        <v>0</v>
      </c>
    </row>
    <row r="106" spans="1:235" s="67" customFormat="1" ht="63" customHeight="1">
      <c r="A106" s="68" t="s">
        <v>199</v>
      </c>
      <c r="B106" s="84" t="s">
        <v>349</v>
      </c>
      <c r="C106" s="10">
        <v>2750.3</v>
      </c>
      <c r="D106" s="10">
        <f aca="true" t="shared" si="94" ref="D106:D157">C106+E106</f>
        <v>2533.3</v>
      </c>
      <c r="E106" s="137">
        <f aca="true" t="shared" si="95" ref="E106:E157">SUM(F106:BC106)</f>
        <v>-217</v>
      </c>
      <c r="F106" s="154">
        <v>-217</v>
      </c>
      <c r="G106" s="173"/>
      <c r="H106" s="209"/>
      <c r="I106" s="210"/>
      <c r="J106" s="209"/>
      <c r="K106" s="20"/>
      <c r="L106" s="20"/>
      <c r="M106" s="210"/>
      <c r="N106" s="190"/>
      <c r="O106" s="139"/>
      <c r="P106" s="209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10"/>
      <c r="AJ106" s="20"/>
      <c r="AK106" s="190"/>
      <c r="AL106" s="20"/>
      <c r="AM106" s="20"/>
      <c r="AN106" s="20"/>
      <c r="AO106" s="20"/>
      <c r="AP106" s="69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</row>
    <row r="107" spans="1:235" s="67" customFormat="1" ht="131.25" hidden="1">
      <c r="A107" s="68" t="s">
        <v>201</v>
      </c>
      <c r="B107" s="16" t="s">
        <v>40</v>
      </c>
      <c r="C107" s="10">
        <v>0</v>
      </c>
      <c r="D107" s="10">
        <f t="shared" si="94"/>
        <v>0</v>
      </c>
      <c r="E107" s="137">
        <f t="shared" si="95"/>
        <v>0</v>
      </c>
      <c r="F107" s="154"/>
      <c r="G107" s="173"/>
      <c r="H107" s="209"/>
      <c r="I107" s="210"/>
      <c r="J107" s="209"/>
      <c r="K107" s="20"/>
      <c r="L107" s="20"/>
      <c r="M107" s="210"/>
      <c r="N107" s="190"/>
      <c r="O107" s="139"/>
      <c r="P107" s="209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10"/>
      <c r="AJ107" s="20"/>
      <c r="AK107" s="190"/>
      <c r="AL107" s="20"/>
      <c r="AM107" s="20"/>
      <c r="AN107" s="20"/>
      <c r="AO107" s="20"/>
      <c r="AP107" s="69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</row>
    <row r="108" spans="1:235" s="67" customFormat="1" ht="75" hidden="1">
      <c r="A108" s="68" t="s">
        <v>201</v>
      </c>
      <c r="B108" s="84" t="s">
        <v>297</v>
      </c>
      <c r="C108" s="10">
        <v>0</v>
      </c>
      <c r="D108" s="10">
        <f t="shared" si="94"/>
        <v>0</v>
      </c>
      <c r="E108" s="137">
        <f t="shared" si="95"/>
        <v>0</v>
      </c>
      <c r="F108" s="154"/>
      <c r="G108" s="173"/>
      <c r="H108" s="209"/>
      <c r="I108" s="210"/>
      <c r="J108" s="209"/>
      <c r="K108" s="20"/>
      <c r="L108" s="20"/>
      <c r="M108" s="210"/>
      <c r="N108" s="190"/>
      <c r="O108" s="139"/>
      <c r="P108" s="209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10"/>
      <c r="AJ108" s="20"/>
      <c r="AK108" s="190"/>
      <c r="AL108" s="20"/>
      <c r="AM108" s="20"/>
      <c r="AN108" s="20"/>
      <c r="AO108" s="20"/>
      <c r="AP108" s="69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</row>
    <row r="109" spans="1:235" s="67" customFormat="1" ht="67.5" customHeight="1">
      <c r="A109" s="68" t="s">
        <v>199</v>
      </c>
      <c r="B109" s="16" t="s">
        <v>350</v>
      </c>
      <c r="C109" s="10">
        <v>425.1</v>
      </c>
      <c r="D109" s="10">
        <f t="shared" si="94"/>
        <v>425.1</v>
      </c>
      <c r="E109" s="137">
        <f t="shared" si="95"/>
        <v>0</v>
      </c>
      <c r="F109" s="154"/>
      <c r="G109" s="173"/>
      <c r="H109" s="209"/>
      <c r="I109" s="210"/>
      <c r="J109" s="209"/>
      <c r="K109" s="20"/>
      <c r="L109" s="20"/>
      <c r="M109" s="210"/>
      <c r="N109" s="190"/>
      <c r="O109" s="139"/>
      <c r="P109" s="209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10"/>
      <c r="AJ109" s="20"/>
      <c r="AK109" s="190"/>
      <c r="AL109" s="20"/>
      <c r="AM109" s="20"/>
      <c r="AN109" s="20"/>
      <c r="AO109" s="20"/>
      <c r="AP109" s="69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</row>
    <row r="110" spans="1:235" s="67" customFormat="1" ht="37.5" customHeight="1" hidden="1">
      <c r="A110" s="68" t="s">
        <v>201</v>
      </c>
      <c r="B110" s="16" t="s">
        <v>295</v>
      </c>
      <c r="C110" s="10">
        <v>0</v>
      </c>
      <c r="D110" s="10">
        <f t="shared" si="94"/>
        <v>0</v>
      </c>
      <c r="E110" s="137">
        <f t="shared" si="95"/>
        <v>0</v>
      </c>
      <c r="F110" s="154"/>
      <c r="G110" s="173"/>
      <c r="H110" s="209"/>
      <c r="I110" s="210"/>
      <c r="J110" s="209"/>
      <c r="K110" s="20"/>
      <c r="L110" s="20"/>
      <c r="M110" s="210"/>
      <c r="N110" s="190"/>
      <c r="O110" s="139"/>
      <c r="P110" s="209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10"/>
      <c r="AJ110" s="20"/>
      <c r="AK110" s="190"/>
      <c r="AL110" s="20"/>
      <c r="AM110" s="20"/>
      <c r="AN110" s="20"/>
      <c r="AO110" s="20"/>
      <c r="AP110" s="69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</row>
    <row r="111" spans="1:235" s="67" customFormat="1" ht="56.25" hidden="1">
      <c r="A111" s="68" t="s">
        <v>201</v>
      </c>
      <c r="B111" s="16" t="s">
        <v>47</v>
      </c>
      <c r="C111" s="10">
        <v>0</v>
      </c>
      <c r="D111" s="10">
        <f t="shared" si="94"/>
        <v>0</v>
      </c>
      <c r="E111" s="137">
        <f t="shared" si="95"/>
        <v>0</v>
      </c>
      <c r="F111" s="154"/>
      <c r="G111" s="173"/>
      <c r="H111" s="209"/>
      <c r="I111" s="210"/>
      <c r="J111" s="209"/>
      <c r="K111" s="20"/>
      <c r="L111" s="20"/>
      <c r="M111" s="210"/>
      <c r="N111" s="190"/>
      <c r="O111" s="139"/>
      <c r="P111" s="209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10"/>
      <c r="AJ111" s="20"/>
      <c r="AK111" s="190"/>
      <c r="AL111" s="20"/>
      <c r="AM111" s="20"/>
      <c r="AN111" s="20"/>
      <c r="AO111" s="20"/>
      <c r="AP111" s="69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</row>
    <row r="112" spans="1:235" s="67" customFormat="1" ht="47.25" customHeight="1" hidden="1">
      <c r="A112" s="68" t="s">
        <v>201</v>
      </c>
      <c r="B112" s="16" t="s">
        <v>48</v>
      </c>
      <c r="C112" s="10">
        <v>0</v>
      </c>
      <c r="D112" s="10">
        <f t="shared" si="94"/>
        <v>0</v>
      </c>
      <c r="E112" s="137">
        <f t="shared" si="95"/>
        <v>0</v>
      </c>
      <c r="F112" s="154"/>
      <c r="G112" s="173"/>
      <c r="H112" s="209"/>
      <c r="I112" s="210"/>
      <c r="J112" s="209"/>
      <c r="K112" s="20"/>
      <c r="L112" s="20"/>
      <c r="M112" s="210"/>
      <c r="N112" s="190"/>
      <c r="O112" s="139"/>
      <c r="P112" s="209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10"/>
      <c r="AJ112" s="20"/>
      <c r="AK112" s="190"/>
      <c r="AL112" s="20"/>
      <c r="AM112" s="20"/>
      <c r="AN112" s="20"/>
      <c r="AO112" s="20"/>
      <c r="AP112" s="69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</row>
    <row r="113" spans="1:235" s="67" customFormat="1" ht="46.5" customHeight="1" hidden="1">
      <c r="A113" s="68" t="s">
        <v>201</v>
      </c>
      <c r="B113" s="83" t="s">
        <v>55</v>
      </c>
      <c r="C113" s="10">
        <v>0</v>
      </c>
      <c r="D113" s="10">
        <f t="shared" si="94"/>
        <v>0</v>
      </c>
      <c r="E113" s="137">
        <f t="shared" si="95"/>
        <v>0</v>
      </c>
      <c r="F113" s="154"/>
      <c r="G113" s="173"/>
      <c r="H113" s="209"/>
      <c r="I113" s="210"/>
      <c r="J113" s="209"/>
      <c r="K113" s="20"/>
      <c r="L113" s="20"/>
      <c r="M113" s="210"/>
      <c r="N113" s="190"/>
      <c r="O113" s="139"/>
      <c r="P113" s="209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10"/>
      <c r="AJ113" s="20"/>
      <c r="AK113" s="190"/>
      <c r="AL113" s="20"/>
      <c r="AM113" s="20"/>
      <c r="AN113" s="20"/>
      <c r="AO113" s="20"/>
      <c r="AP113" s="69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</row>
    <row r="114" spans="1:235" s="67" customFormat="1" ht="37.5" hidden="1">
      <c r="A114" s="68" t="s">
        <v>201</v>
      </c>
      <c r="B114" s="16" t="s">
        <v>42</v>
      </c>
      <c r="C114" s="10">
        <v>0</v>
      </c>
      <c r="D114" s="10">
        <f t="shared" si="94"/>
        <v>0</v>
      </c>
      <c r="E114" s="137">
        <f t="shared" si="95"/>
        <v>0</v>
      </c>
      <c r="F114" s="154"/>
      <c r="G114" s="173"/>
      <c r="H114" s="209"/>
      <c r="I114" s="210"/>
      <c r="J114" s="209"/>
      <c r="K114" s="20"/>
      <c r="L114" s="20"/>
      <c r="M114" s="210"/>
      <c r="N114" s="190"/>
      <c r="O114" s="139"/>
      <c r="P114" s="209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10"/>
      <c r="AJ114" s="20"/>
      <c r="AK114" s="190"/>
      <c r="AL114" s="20"/>
      <c r="AM114" s="20"/>
      <c r="AN114" s="20"/>
      <c r="AO114" s="20"/>
      <c r="AP114" s="69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</row>
    <row r="115" spans="1:235" s="67" customFormat="1" ht="37.5" hidden="1">
      <c r="A115" s="68" t="s">
        <v>201</v>
      </c>
      <c r="B115" s="16" t="s">
        <v>43</v>
      </c>
      <c r="C115" s="10">
        <v>0</v>
      </c>
      <c r="D115" s="10">
        <f t="shared" si="94"/>
        <v>0</v>
      </c>
      <c r="E115" s="137">
        <f t="shared" si="95"/>
        <v>0</v>
      </c>
      <c r="F115" s="154"/>
      <c r="G115" s="173"/>
      <c r="H115" s="209"/>
      <c r="I115" s="210"/>
      <c r="J115" s="209"/>
      <c r="K115" s="20"/>
      <c r="L115" s="20"/>
      <c r="M115" s="210"/>
      <c r="N115" s="190"/>
      <c r="O115" s="139"/>
      <c r="P115" s="209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10"/>
      <c r="AJ115" s="20"/>
      <c r="AK115" s="190"/>
      <c r="AL115" s="20"/>
      <c r="AM115" s="20"/>
      <c r="AN115" s="20"/>
      <c r="AO115" s="20"/>
      <c r="AP115" s="69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</row>
    <row r="116" spans="1:235" s="67" customFormat="1" ht="76.5" customHeight="1">
      <c r="A116" s="68" t="s">
        <v>199</v>
      </c>
      <c r="B116" s="16" t="s">
        <v>324</v>
      </c>
      <c r="C116" s="10">
        <v>25786.8</v>
      </c>
      <c r="D116" s="10">
        <f t="shared" si="94"/>
        <v>17050</v>
      </c>
      <c r="E116" s="137">
        <f t="shared" si="95"/>
        <v>-8736.8</v>
      </c>
      <c r="F116" s="154">
        <v>-8736.8</v>
      </c>
      <c r="G116" s="173"/>
      <c r="H116" s="209"/>
      <c r="I116" s="210"/>
      <c r="J116" s="209"/>
      <c r="K116" s="20"/>
      <c r="L116" s="20"/>
      <c r="M116" s="210"/>
      <c r="N116" s="190"/>
      <c r="O116" s="139"/>
      <c r="P116" s="209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10"/>
      <c r="AJ116" s="20"/>
      <c r="AK116" s="190"/>
      <c r="AL116" s="20"/>
      <c r="AM116" s="20"/>
      <c r="AN116" s="20"/>
      <c r="AO116" s="20"/>
      <c r="AP116" s="69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</row>
    <row r="117" spans="1:235" s="67" customFormat="1" ht="45.75" customHeight="1" hidden="1">
      <c r="A117" s="68" t="s">
        <v>201</v>
      </c>
      <c r="B117" s="16" t="s">
        <v>12</v>
      </c>
      <c r="C117" s="10">
        <v>0</v>
      </c>
      <c r="D117" s="10">
        <f t="shared" si="94"/>
        <v>0</v>
      </c>
      <c r="E117" s="137">
        <f t="shared" si="95"/>
        <v>0</v>
      </c>
      <c r="F117" s="154"/>
      <c r="G117" s="173"/>
      <c r="H117" s="209"/>
      <c r="I117" s="210"/>
      <c r="J117" s="209"/>
      <c r="K117" s="20"/>
      <c r="L117" s="20"/>
      <c r="M117" s="210"/>
      <c r="N117" s="190"/>
      <c r="O117" s="139"/>
      <c r="P117" s="209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10"/>
      <c r="AJ117" s="20"/>
      <c r="AK117" s="190"/>
      <c r="AL117" s="20"/>
      <c r="AM117" s="20"/>
      <c r="AN117" s="20"/>
      <c r="AO117" s="20"/>
      <c r="AP117" s="69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</row>
    <row r="118" spans="1:235" s="67" customFormat="1" ht="37.5" hidden="1">
      <c r="A118" s="68" t="s">
        <v>201</v>
      </c>
      <c r="B118" s="16" t="s">
        <v>18</v>
      </c>
      <c r="C118" s="10">
        <v>0</v>
      </c>
      <c r="D118" s="10">
        <f t="shared" si="94"/>
        <v>0</v>
      </c>
      <c r="E118" s="137">
        <f t="shared" si="95"/>
        <v>0</v>
      </c>
      <c r="F118" s="154"/>
      <c r="G118" s="173"/>
      <c r="H118" s="209"/>
      <c r="I118" s="210"/>
      <c r="J118" s="209"/>
      <c r="K118" s="20"/>
      <c r="L118" s="20"/>
      <c r="M118" s="210"/>
      <c r="N118" s="190"/>
      <c r="O118" s="139"/>
      <c r="P118" s="209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10"/>
      <c r="AJ118" s="20"/>
      <c r="AK118" s="190"/>
      <c r="AL118" s="20"/>
      <c r="AM118" s="20"/>
      <c r="AN118" s="20"/>
      <c r="AO118" s="20"/>
      <c r="AP118" s="69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</row>
    <row r="119" spans="1:235" s="67" customFormat="1" ht="37.5" hidden="1">
      <c r="A119" s="68" t="s">
        <v>201</v>
      </c>
      <c r="B119" s="16" t="s">
        <v>52</v>
      </c>
      <c r="C119" s="10">
        <v>0</v>
      </c>
      <c r="D119" s="10">
        <f t="shared" si="94"/>
        <v>0</v>
      </c>
      <c r="E119" s="137">
        <f t="shared" si="95"/>
        <v>0</v>
      </c>
      <c r="F119" s="154"/>
      <c r="G119" s="173"/>
      <c r="H119" s="209"/>
      <c r="I119" s="210"/>
      <c r="J119" s="209"/>
      <c r="K119" s="20"/>
      <c r="L119" s="20"/>
      <c r="M119" s="210"/>
      <c r="N119" s="190"/>
      <c r="O119" s="139"/>
      <c r="P119" s="209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10"/>
      <c r="AJ119" s="20"/>
      <c r="AK119" s="190"/>
      <c r="AL119" s="20"/>
      <c r="AM119" s="20"/>
      <c r="AN119" s="20"/>
      <c r="AO119" s="20"/>
      <c r="AP119" s="69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</row>
    <row r="120" spans="1:235" s="67" customFormat="1" ht="50.25" customHeight="1">
      <c r="A120" s="68" t="s">
        <v>199</v>
      </c>
      <c r="B120" s="16" t="s">
        <v>351</v>
      </c>
      <c r="C120" s="10">
        <v>55906.7</v>
      </c>
      <c r="D120" s="10">
        <f t="shared" si="94"/>
        <v>55906.7</v>
      </c>
      <c r="E120" s="137">
        <f t="shared" si="95"/>
        <v>0</v>
      </c>
      <c r="F120" s="154"/>
      <c r="G120" s="173"/>
      <c r="H120" s="209"/>
      <c r="I120" s="210"/>
      <c r="J120" s="209"/>
      <c r="K120" s="20"/>
      <c r="L120" s="20"/>
      <c r="M120" s="210"/>
      <c r="N120" s="190"/>
      <c r="O120" s="139"/>
      <c r="P120" s="209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10"/>
      <c r="AJ120" s="20"/>
      <c r="AK120" s="190"/>
      <c r="AL120" s="20"/>
      <c r="AM120" s="20"/>
      <c r="AN120" s="20"/>
      <c r="AO120" s="20"/>
      <c r="AP120" s="69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</row>
    <row r="121" spans="1:235" s="67" customFormat="1" ht="37.5">
      <c r="A121" s="68" t="s">
        <v>199</v>
      </c>
      <c r="B121" s="16" t="s">
        <v>352</v>
      </c>
      <c r="C121" s="10">
        <v>57000</v>
      </c>
      <c r="D121" s="10">
        <f t="shared" si="94"/>
        <v>69000</v>
      </c>
      <c r="E121" s="137">
        <f t="shared" si="95"/>
        <v>12000</v>
      </c>
      <c r="F121" s="154">
        <v>12000</v>
      </c>
      <c r="G121" s="173"/>
      <c r="H121" s="209"/>
      <c r="I121" s="210"/>
      <c r="J121" s="209"/>
      <c r="K121" s="20"/>
      <c r="L121" s="20"/>
      <c r="M121" s="210"/>
      <c r="N121" s="190"/>
      <c r="O121" s="139"/>
      <c r="P121" s="209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10"/>
      <c r="AJ121" s="20"/>
      <c r="AK121" s="190"/>
      <c r="AL121" s="20"/>
      <c r="AM121" s="20"/>
      <c r="AN121" s="20"/>
      <c r="AO121" s="20"/>
      <c r="AP121" s="69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</row>
    <row r="122" spans="1:235" s="67" customFormat="1" ht="36" customHeight="1" hidden="1">
      <c r="A122" s="68" t="s">
        <v>201</v>
      </c>
      <c r="B122" s="16" t="s">
        <v>255</v>
      </c>
      <c r="C122" s="10">
        <v>0</v>
      </c>
      <c r="D122" s="10">
        <f t="shared" si="94"/>
        <v>0</v>
      </c>
      <c r="E122" s="137">
        <f t="shared" si="95"/>
        <v>0</v>
      </c>
      <c r="F122" s="154"/>
      <c r="G122" s="173"/>
      <c r="H122" s="209"/>
      <c r="I122" s="210"/>
      <c r="J122" s="209"/>
      <c r="K122" s="20"/>
      <c r="L122" s="20"/>
      <c r="M122" s="210"/>
      <c r="N122" s="190"/>
      <c r="O122" s="139"/>
      <c r="P122" s="209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10"/>
      <c r="AJ122" s="20"/>
      <c r="AK122" s="190"/>
      <c r="AL122" s="20"/>
      <c r="AM122" s="20"/>
      <c r="AN122" s="20"/>
      <c r="AO122" s="20"/>
      <c r="AP122" s="69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</row>
    <row r="123" spans="1:235" s="67" customFormat="1" ht="44.25" customHeight="1">
      <c r="A123" s="68" t="s">
        <v>199</v>
      </c>
      <c r="B123" s="16" t="s">
        <v>353</v>
      </c>
      <c r="C123" s="10">
        <v>500</v>
      </c>
      <c r="D123" s="10">
        <f t="shared" si="94"/>
        <v>500</v>
      </c>
      <c r="E123" s="137">
        <f t="shared" si="95"/>
        <v>0</v>
      </c>
      <c r="F123" s="154"/>
      <c r="G123" s="173"/>
      <c r="H123" s="209"/>
      <c r="I123" s="210"/>
      <c r="J123" s="209"/>
      <c r="K123" s="20"/>
      <c r="L123" s="20"/>
      <c r="M123" s="210"/>
      <c r="N123" s="190"/>
      <c r="O123" s="139"/>
      <c r="P123" s="209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10"/>
      <c r="AJ123" s="20"/>
      <c r="AK123" s="190"/>
      <c r="AL123" s="20"/>
      <c r="AM123" s="20"/>
      <c r="AN123" s="20"/>
      <c r="AO123" s="20"/>
      <c r="AP123" s="69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</row>
    <row r="124" spans="1:235" s="67" customFormat="1" ht="59.25" customHeight="1" hidden="1">
      <c r="A124" s="68" t="s">
        <v>201</v>
      </c>
      <c r="B124" s="16" t="s">
        <v>50</v>
      </c>
      <c r="C124" s="10">
        <v>0</v>
      </c>
      <c r="D124" s="10">
        <f t="shared" si="94"/>
        <v>0</v>
      </c>
      <c r="E124" s="137">
        <f t="shared" si="95"/>
        <v>0</v>
      </c>
      <c r="F124" s="154"/>
      <c r="G124" s="173"/>
      <c r="H124" s="209"/>
      <c r="I124" s="210"/>
      <c r="J124" s="209"/>
      <c r="K124" s="20"/>
      <c r="L124" s="20"/>
      <c r="M124" s="210"/>
      <c r="N124" s="190"/>
      <c r="O124" s="139"/>
      <c r="P124" s="209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10"/>
      <c r="AJ124" s="20"/>
      <c r="AK124" s="190"/>
      <c r="AL124" s="20"/>
      <c r="AM124" s="20"/>
      <c r="AN124" s="20"/>
      <c r="AO124" s="20"/>
      <c r="AP124" s="69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</row>
    <row r="125" spans="1:235" s="67" customFormat="1" ht="41.25" customHeight="1" hidden="1">
      <c r="A125" s="68" t="s">
        <v>201</v>
      </c>
      <c r="B125" s="16" t="s">
        <v>51</v>
      </c>
      <c r="C125" s="10">
        <v>0</v>
      </c>
      <c r="D125" s="10">
        <f t="shared" si="94"/>
        <v>0</v>
      </c>
      <c r="E125" s="137">
        <f t="shared" si="95"/>
        <v>0</v>
      </c>
      <c r="F125" s="154"/>
      <c r="G125" s="173"/>
      <c r="H125" s="209"/>
      <c r="I125" s="210"/>
      <c r="J125" s="209"/>
      <c r="K125" s="20"/>
      <c r="L125" s="20"/>
      <c r="M125" s="210"/>
      <c r="N125" s="190"/>
      <c r="O125" s="139"/>
      <c r="P125" s="209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10"/>
      <c r="AJ125" s="20"/>
      <c r="AK125" s="190"/>
      <c r="AL125" s="20"/>
      <c r="AM125" s="20"/>
      <c r="AN125" s="20"/>
      <c r="AO125" s="20"/>
      <c r="AP125" s="69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</row>
    <row r="126" spans="1:235" s="67" customFormat="1" ht="45" customHeight="1" hidden="1">
      <c r="A126" s="68" t="s">
        <v>201</v>
      </c>
      <c r="B126" s="16" t="s">
        <v>53</v>
      </c>
      <c r="C126" s="10">
        <v>0</v>
      </c>
      <c r="D126" s="10">
        <f t="shared" si="94"/>
        <v>0</v>
      </c>
      <c r="E126" s="137">
        <f t="shared" si="95"/>
        <v>0</v>
      </c>
      <c r="F126" s="154"/>
      <c r="G126" s="173"/>
      <c r="H126" s="209"/>
      <c r="I126" s="210"/>
      <c r="J126" s="209"/>
      <c r="K126" s="20"/>
      <c r="L126" s="20"/>
      <c r="M126" s="210"/>
      <c r="N126" s="190"/>
      <c r="O126" s="139"/>
      <c r="P126" s="209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10"/>
      <c r="AJ126" s="20"/>
      <c r="AK126" s="190"/>
      <c r="AL126" s="20"/>
      <c r="AM126" s="20"/>
      <c r="AN126" s="20"/>
      <c r="AO126" s="20"/>
      <c r="AP126" s="69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</row>
    <row r="127" spans="1:235" s="67" customFormat="1" ht="42" customHeight="1" hidden="1">
      <c r="A127" s="68" t="s">
        <v>201</v>
      </c>
      <c r="B127" s="16" t="s">
        <v>13</v>
      </c>
      <c r="C127" s="10">
        <v>0</v>
      </c>
      <c r="D127" s="10">
        <f t="shared" si="94"/>
        <v>0</v>
      </c>
      <c r="E127" s="137">
        <f t="shared" si="95"/>
        <v>0</v>
      </c>
      <c r="F127" s="154"/>
      <c r="G127" s="173"/>
      <c r="H127" s="209"/>
      <c r="I127" s="210"/>
      <c r="J127" s="209"/>
      <c r="K127" s="20"/>
      <c r="L127" s="20"/>
      <c r="M127" s="210"/>
      <c r="N127" s="190"/>
      <c r="O127" s="139"/>
      <c r="P127" s="209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10"/>
      <c r="AJ127" s="20"/>
      <c r="AK127" s="190"/>
      <c r="AL127" s="20"/>
      <c r="AM127" s="20"/>
      <c r="AN127" s="20"/>
      <c r="AO127" s="20"/>
      <c r="AP127" s="69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</row>
    <row r="128" spans="1:235" s="67" customFormat="1" ht="27.75" customHeight="1" hidden="1">
      <c r="A128" s="68" t="s">
        <v>70</v>
      </c>
      <c r="B128" s="16" t="s">
        <v>71</v>
      </c>
      <c r="C128" s="10">
        <v>0</v>
      </c>
      <c r="D128" s="10">
        <f t="shared" si="94"/>
        <v>0</v>
      </c>
      <c r="E128" s="137">
        <f t="shared" si="95"/>
        <v>0</v>
      </c>
      <c r="F128" s="154"/>
      <c r="G128" s="173"/>
      <c r="H128" s="209"/>
      <c r="I128" s="210"/>
      <c r="J128" s="209"/>
      <c r="K128" s="20"/>
      <c r="L128" s="20"/>
      <c r="M128" s="210"/>
      <c r="N128" s="190"/>
      <c r="O128" s="139"/>
      <c r="P128" s="209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10"/>
      <c r="AJ128" s="20"/>
      <c r="AK128" s="190"/>
      <c r="AL128" s="20"/>
      <c r="AM128" s="20"/>
      <c r="AN128" s="20"/>
      <c r="AO128" s="20"/>
      <c r="AP128" s="69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</row>
    <row r="129" spans="1:235" s="67" customFormat="1" ht="66.75" customHeight="1" hidden="1">
      <c r="A129" s="65" t="s">
        <v>67</v>
      </c>
      <c r="B129" s="18" t="s">
        <v>68</v>
      </c>
      <c r="C129" s="85">
        <v>0</v>
      </c>
      <c r="D129" s="10">
        <f t="shared" si="94"/>
        <v>0</v>
      </c>
      <c r="E129" s="137">
        <f t="shared" si="95"/>
        <v>0</v>
      </c>
      <c r="F129" s="157"/>
      <c r="G129" s="176"/>
      <c r="H129" s="215"/>
      <c r="I129" s="216"/>
      <c r="J129" s="215"/>
      <c r="K129" s="42"/>
      <c r="L129" s="42"/>
      <c r="M129" s="216"/>
      <c r="N129" s="193"/>
      <c r="O129" s="252"/>
      <c r="P129" s="215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216"/>
      <c r="AJ129" s="42"/>
      <c r="AK129" s="193"/>
      <c r="AL129" s="42"/>
      <c r="AM129" s="42"/>
      <c r="AN129" s="42"/>
      <c r="AO129" s="42"/>
      <c r="AP129" s="118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</row>
    <row r="130" spans="1:235" s="67" customFormat="1" ht="27.75" customHeight="1" hidden="1">
      <c r="A130" s="65" t="s">
        <v>238</v>
      </c>
      <c r="B130" s="18" t="s">
        <v>239</v>
      </c>
      <c r="C130" s="85">
        <v>0</v>
      </c>
      <c r="D130" s="10">
        <f t="shared" si="94"/>
        <v>0</v>
      </c>
      <c r="E130" s="137">
        <f t="shared" si="95"/>
        <v>0</v>
      </c>
      <c r="F130" s="157"/>
      <c r="G130" s="176"/>
      <c r="H130" s="215"/>
      <c r="I130" s="216"/>
      <c r="J130" s="215"/>
      <c r="K130" s="42"/>
      <c r="L130" s="42"/>
      <c r="M130" s="216"/>
      <c r="N130" s="193"/>
      <c r="O130" s="252"/>
      <c r="P130" s="215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216"/>
      <c r="AJ130" s="42"/>
      <c r="AK130" s="193"/>
      <c r="AL130" s="42"/>
      <c r="AM130" s="42"/>
      <c r="AN130" s="42"/>
      <c r="AO130" s="42"/>
      <c r="AP130" s="118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</row>
    <row r="131" spans="1:235" s="67" customFormat="1" ht="56.25" hidden="1">
      <c r="A131" s="65" t="s">
        <v>65</v>
      </c>
      <c r="B131" s="18" t="s">
        <v>66</v>
      </c>
      <c r="C131" s="85">
        <v>0</v>
      </c>
      <c r="D131" s="10">
        <f t="shared" si="94"/>
        <v>0</v>
      </c>
      <c r="E131" s="137">
        <f t="shared" si="95"/>
        <v>0</v>
      </c>
      <c r="F131" s="157"/>
      <c r="G131" s="176"/>
      <c r="H131" s="215"/>
      <c r="I131" s="216"/>
      <c r="J131" s="215"/>
      <c r="K131" s="42"/>
      <c r="L131" s="42"/>
      <c r="M131" s="216"/>
      <c r="N131" s="193"/>
      <c r="O131" s="252"/>
      <c r="P131" s="215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216"/>
      <c r="AJ131" s="42"/>
      <c r="AK131" s="193"/>
      <c r="AL131" s="42"/>
      <c r="AM131" s="42"/>
      <c r="AN131" s="42"/>
      <c r="AO131" s="42"/>
      <c r="AP131" s="118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</row>
    <row r="132" spans="1:235" s="67" customFormat="1" ht="57" customHeight="1" hidden="1">
      <c r="A132" s="65" t="s">
        <v>15</v>
      </c>
      <c r="B132" s="19" t="s">
        <v>16</v>
      </c>
      <c r="C132" s="85">
        <v>0</v>
      </c>
      <c r="D132" s="10">
        <f t="shared" si="94"/>
        <v>0</v>
      </c>
      <c r="E132" s="137">
        <f t="shared" si="95"/>
        <v>0</v>
      </c>
      <c r="F132" s="157"/>
      <c r="G132" s="176"/>
      <c r="H132" s="215"/>
      <c r="I132" s="216"/>
      <c r="J132" s="215"/>
      <c r="K132" s="42"/>
      <c r="L132" s="42"/>
      <c r="M132" s="216"/>
      <c r="N132" s="193"/>
      <c r="O132" s="252"/>
      <c r="P132" s="215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216"/>
      <c r="AJ132" s="42"/>
      <c r="AK132" s="193"/>
      <c r="AL132" s="42"/>
      <c r="AM132" s="42"/>
      <c r="AN132" s="42"/>
      <c r="AO132" s="42"/>
      <c r="AP132" s="118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</row>
    <row r="133" spans="1:235" s="67" customFormat="1" ht="41.25" customHeight="1">
      <c r="A133" s="68" t="s">
        <v>199</v>
      </c>
      <c r="B133" s="86" t="s">
        <v>337</v>
      </c>
      <c r="C133" s="85">
        <v>98278.5</v>
      </c>
      <c r="D133" s="10">
        <f t="shared" si="94"/>
        <v>98278.5</v>
      </c>
      <c r="E133" s="137">
        <f t="shared" si="95"/>
        <v>0</v>
      </c>
      <c r="F133" s="157"/>
      <c r="G133" s="176"/>
      <c r="H133" s="215"/>
      <c r="I133" s="216"/>
      <c r="J133" s="215"/>
      <c r="K133" s="42"/>
      <c r="L133" s="42"/>
      <c r="M133" s="216"/>
      <c r="N133" s="193"/>
      <c r="O133" s="252"/>
      <c r="P133" s="215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216"/>
      <c r="AJ133" s="42"/>
      <c r="AK133" s="193"/>
      <c r="AL133" s="42"/>
      <c r="AM133" s="42"/>
      <c r="AN133" s="42"/>
      <c r="AO133" s="42"/>
      <c r="AP133" s="118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</row>
    <row r="134" spans="1:235" s="67" customFormat="1" ht="93.75">
      <c r="A134" s="68" t="s">
        <v>199</v>
      </c>
      <c r="B134" s="86" t="s">
        <v>354</v>
      </c>
      <c r="C134" s="157">
        <v>33122.2</v>
      </c>
      <c r="D134" s="10">
        <f t="shared" si="94"/>
        <v>33122.2</v>
      </c>
      <c r="E134" s="137">
        <f t="shared" si="95"/>
        <v>0</v>
      </c>
      <c r="F134" s="157"/>
      <c r="G134" s="176"/>
      <c r="H134" s="215"/>
      <c r="I134" s="216"/>
      <c r="J134" s="215"/>
      <c r="K134" s="42"/>
      <c r="L134" s="42"/>
      <c r="M134" s="216"/>
      <c r="N134" s="193"/>
      <c r="O134" s="252"/>
      <c r="P134" s="215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216"/>
      <c r="AJ134" s="42"/>
      <c r="AK134" s="193"/>
      <c r="AL134" s="42"/>
      <c r="AM134" s="42"/>
      <c r="AN134" s="42"/>
      <c r="AO134" s="42"/>
      <c r="AP134" s="118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</row>
    <row r="135" spans="1:235" s="67" customFormat="1" ht="56.25">
      <c r="A135" s="68" t="s">
        <v>199</v>
      </c>
      <c r="B135" s="86" t="s">
        <v>369</v>
      </c>
      <c r="C135" s="157">
        <v>21136.8</v>
      </c>
      <c r="D135" s="10">
        <f t="shared" si="94"/>
        <v>21636.8</v>
      </c>
      <c r="E135" s="137">
        <f t="shared" si="95"/>
        <v>500</v>
      </c>
      <c r="F135" s="157">
        <v>500</v>
      </c>
      <c r="G135" s="176"/>
      <c r="H135" s="215"/>
      <c r="I135" s="216"/>
      <c r="J135" s="215"/>
      <c r="K135" s="42"/>
      <c r="L135" s="42"/>
      <c r="M135" s="216"/>
      <c r="N135" s="193"/>
      <c r="O135" s="252"/>
      <c r="P135" s="215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216"/>
      <c r="AJ135" s="42"/>
      <c r="AK135" s="193"/>
      <c r="AL135" s="42"/>
      <c r="AM135" s="42"/>
      <c r="AN135" s="42"/>
      <c r="AO135" s="42"/>
      <c r="AP135" s="118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</row>
    <row r="136" spans="1:235" s="67" customFormat="1" ht="93.75">
      <c r="A136" s="68" t="s">
        <v>199</v>
      </c>
      <c r="B136" s="86" t="s">
        <v>355</v>
      </c>
      <c r="C136" s="157">
        <v>12075.9</v>
      </c>
      <c r="D136" s="10">
        <f t="shared" si="94"/>
        <v>12075.9</v>
      </c>
      <c r="E136" s="137">
        <f t="shared" si="95"/>
        <v>0</v>
      </c>
      <c r="F136" s="157"/>
      <c r="G136" s="176"/>
      <c r="H136" s="215"/>
      <c r="I136" s="216"/>
      <c r="J136" s="215"/>
      <c r="K136" s="42"/>
      <c r="L136" s="42"/>
      <c r="M136" s="216"/>
      <c r="N136" s="193"/>
      <c r="O136" s="252"/>
      <c r="P136" s="215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216"/>
      <c r="AJ136" s="42"/>
      <c r="AK136" s="193"/>
      <c r="AL136" s="42"/>
      <c r="AM136" s="42"/>
      <c r="AN136" s="42"/>
      <c r="AO136" s="42"/>
      <c r="AP136" s="118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</row>
    <row r="137" spans="1:235" s="67" customFormat="1" ht="54" customHeight="1" hidden="1">
      <c r="A137" s="68" t="s">
        <v>199</v>
      </c>
      <c r="B137" s="86" t="s">
        <v>342</v>
      </c>
      <c r="C137" s="85"/>
      <c r="D137" s="10">
        <f t="shared" si="94"/>
        <v>0</v>
      </c>
      <c r="E137" s="137">
        <f t="shared" si="95"/>
        <v>0</v>
      </c>
      <c r="F137" s="157"/>
      <c r="G137" s="176"/>
      <c r="H137" s="215"/>
      <c r="I137" s="216"/>
      <c r="J137" s="215"/>
      <c r="K137" s="42"/>
      <c r="L137" s="42"/>
      <c r="M137" s="216"/>
      <c r="N137" s="193"/>
      <c r="O137" s="252"/>
      <c r="P137" s="215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216"/>
      <c r="AJ137" s="42"/>
      <c r="AK137" s="193"/>
      <c r="AL137" s="42"/>
      <c r="AM137" s="42"/>
      <c r="AN137" s="42"/>
      <c r="AO137" s="42"/>
      <c r="AP137" s="118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</row>
    <row r="138" spans="1:235" s="67" customFormat="1" ht="117.75" customHeight="1">
      <c r="A138" s="68" t="s">
        <v>199</v>
      </c>
      <c r="B138" s="86" t="s">
        <v>357</v>
      </c>
      <c r="C138" s="157">
        <v>29218.4</v>
      </c>
      <c r="D138" s="10">
        <f t="shared" si="94"/>
        <v>29218.4</v>
      </c>
      <c r="E138" s="137">
        <f t="shared" si="95"/>
        <v>0</v>
      </c>
      <c r="F138" s="157"/>
      <c r="G138" s="176"/>
      <c r="H138" s="215"/>
      <c r="I138" s="216"/>
      <c r="J138" s="215"/>
      <c r="K138" s="42"/>
      <c r="L138" s="42"/>
      <c r="M138" s="216"/>
      <c r="N138" s="193"/>
      <c r="O138" s="252"/>
      <c r="P138" s="215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216"/>
      <c r="AJ138" s="42"/>
      <c r="AK138" s="193"/>
      <c r="AL138" s="42"/>
      <c r="AM138" s="42"/>
      <c r="AN138" s="42"/>
      <c r="AO138" s="42"/>
      <c r="AP138" s="118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</row>
    <row r="139" spans="1:235" s="67" customFormat="1" ht="41.25" customHeight="1">
      <c r="A139" s="68" t="s">
        <v>199</v>
      </c>
      <c r="B139" s="86" t="s">
        <v>343</v>
      </c>
      <c r="C139" s="157">
        <v>912211</v>
      </c>
      <c r="D139" s="10">
        <f t="shared" si="94"/>
        <v>995436.8</v>
      </c>
      <c r="E139" s="137">
        <f t="shared" si="95"/>
        <v>83225.8</v>
      </c>
      <c r="F139" s="157">
        <v>83225.8</v>
      </c>
      <c r="G139" s="176"/>
      <c r="H139" s="215"/>
      <c r="I139" s="216"/>
      <c r="J139" s="215"/>
      <c r="K139" s="42"/>
      <c r="L139" s="42"/>
      <c r="M139" s="216"/>
      <c r="N139" s="193"/>
      <c r="O139" s="252"/>
      <c r="P139" s="215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216"/>
      <c r="AJ139" s="42"/>
      <c r="AK139" s="193"/>
      <c r="AL139" s="42"/>
      <c r="AM139" s="42"/>
      <c r="AN139" s="42"/>
      <c r="AO139" s="42"/>
      <c r="AP139" s="118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</row>
    <row r="140" spans="1:235" s="67" customFormat="1" ht="38.25" customHeight="1">
      <c r="A140" s="68" t="s">
        <v>199</v>
      </c>
      <c r="B140" s="86" t="s">
        <v>338</v>
      </c>
      <c r="C140" s="42">
        <v>5037.4</v>
      </c>
      <c r="D140" s="10">
        <f t="shared" si="94"/>
        <v>5037.4</v>
      </c>
      <c r="E140" s="137">
        <f t="shared" si="95"/>
        <v>0</v>
      </c>
      <c r="F140" s="157"/>
      <c r="G140" s="176"/>
      <c r="H140" s="215"/>
      <c r="I140" s="216"/>
      <c r="J140" s="215"/>
      <c r="K140" s="42"/>
      <c r="L140" s="42"/>
      <c r="M140" s="216"/>
      <c r="N140" s="193"/>
      <c r="O140" s="252"/>
      <c r="P140" s="215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216"/>
      <c r="AJ140" s="42"/>
      <c r="AK140" s="193"/>
      <c r="AL140" s="42"/>
      <c r="AM140" s="42"/>
      <c r="AN140" s="42"/>
      <c r="AO140" s="42"/>
      <c r="AP140" s="118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</row>
    <row r="141" spans="1:235" s="67" customFormat="1" ht="38.25" customHeight="1">
      <c r="A141" s="68" t="s">
        <v>199</v>
      </c>
      <c r="B141" s="86" t="s">
        <v>52</v>
      </c>
      <c r="C141" s="42">
        <v>72705.2</v>
      </c>
      <c r="D141" s="10">
        <f t="shared" si="94"/>
        <v>73005.2</v>
      </c>
      <c r="E141" s="137">
        <f t="shared" si="95"/>
        <v>300</v>
      </c>
      <c r="F141" s="157">
        <v>300</v>
      </c>
      <c r="G141" s="176"/>
      <c r="H141" s="215"/>
      <c r="I141" s="216"/>
      <c r="J141" s="215"/>
      <c r="K141" s="42"/>
      <c r="L141" s="42"/>
      <c r="M141" s="216"/>
      <c r="N141" s="193"/>
      <c r="O141" s="252"/>
      <c r="P141" s="215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216"/>
      <c r="AJ141" s="42"/>
      <c r="AK141" s="193"/>
      <c r="AL141" s="42"/>
      <c r="AM141" s="42"/>
      <c r="AN141" s="42"/>
      <c r="AO141" s="42"/>
      <c r="AP141" s="118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</row>
    <row r="142" spans="1:235" s="67" customFormat="1" ht="56.25">
      <c r="A142" s="68" t="s">
        <v>199</v>
      </c>
      <c r="B142" s="265" t="s">
        <v>370</v>
      </c>
      <c r="C142" s="193">
        <v>12500</v>
      </c>
      <c r="D142" s="10">
        <f t="shared" si="94"/>
        <v>12500</v>
      </c>
      <c r="E142" s="137">
        <f t="shared" si="95"/>
        <v>0</v>
      </c>
      <c r="F142" s="157"/>
      <c r="G142" s="176"/>
      <c r="H142" s="215"/>
      <c r="I142" s="216"/>
      <c r="J142" s="215"/>
      <c r="K142" s="42"/>
      <c r="L142" s="42"/>
      <c r="M142" s="216"/>
      <c r="N142" s="193"/>
      <c r="O142" s="252"/>
      <c r="P142" s="215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216"/>
      <c r="AJ142" s="42"/>
      <c r="AK142" s="193"/>
      <c r="AL142" s="42"/>
      <c r="AM142" s="42"/>
      <c r="AN142" s="42"/>
      <c r="AO142" s="42"/>
      <c r="AP142" s="118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</row>
    <row r="143" spans="1:235" s="67" customFormat="1" ht="38.25" customHeight="1">
      <c r="A143" s="68" t="s">
        <v>199</v>
      </c>
      <c r="B143" s="265" t="s">
        <v>371</v>
      </c>
      <c r="C143" s="193">
        <v>16318</v>
      </c>
      <c r="D143" s="10">
        <f t="shared" si="94"/>
        <v>16318</v>
      </c>
      <c r="E143" s="137">
        <f t="shared" si="95"/>
        <v>0</v>
      </c>
      <c r="F143" s="157"/>
      <c r="G143" s="176"/>
      <c r="H143" s="215"/>
      <c r="I143" s="216"/>
      <c r="J143" s="215"/>
      <c r="K143" s="42"/>
      <c r="L143" s="42"/>
      <c r="M143" s="216"/>
      <c r="N143" s="193"/>
      <c r="O143" s="252"/>
      <c r="P143" s="215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216"/>
      <c r="AJ143" s="42"/>
      <c r="AK143" s="193"/>
      <c r="AL143" s="42"/>
      <c r="AM143" s="42"/>
      <c r="AN143" s="42"/>
      <c r="AO143" s="42"/>
      <c r="AP143" s="118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</row>
    <row r="144" spans="1:235" s="67" customFormat="1" ht="131.25">
      <c r="A144" s="68" t="s">
        <v>199</v>
      </c>
      <c r="B144" s="270" t="s">
        <v>381</v>
      </c>
      <c r="C144" s="193"/>
      <c r="D144" s="10">
        <f t="shared" si="94"/>
        <v>10776</v>
      </c>
      <c r="E144" s="137">
        <f t="shared" si="95"/>
        <v>10776</v>
      </c>
      <c r="F144" s="157">
        <v>10776</v>
      </c>
      <c r="G144" s="176"/>
      <c r="H144" s="215"/>
      <c r="I144" s="216"/>
      <c r="J144" s="215"/>
      <c r="K144" s="42"/>
      <c r="L144" s="42"/>
      <c r="M144" s="216"/>
      <c r="N144" s="193"/>
      <c r="O144" s="252"/>
      <c r="P144" s="215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216"/>
      <c r="AJ144" s="42"/>
      <c r="AK144" s="193"/>
      <c r="AL144" s="42"/>
      <c r="AM144" s="42"/>
      <c r="AN144" s="42"/>
      <c r="AO144" s="42"/>
      <c r="AP144" s="118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</row>
    <row r="145" spans="1:235" s="67" customFormat="1" ht="112.5">
      <c r="A145" s="68" t="s">
        <v>199</v>
      </c>
      <c r="B145" s="265" t="s">
        <v>372</v>
      </c>
      <c r="C145" s="193">
        <v>3000</v>
      </c>
      <c r="D145" s="10">
        <f t="shared" si="94"/>
        <v>3000</v>
      </c>
      <c r="E145" s="137">
        <f t="shared" si="95"/>
        <v>0</v>
      </c>
      <c r="F145" s="157"/>
      <c r="G145" s="176"/>
      <c r="H145" s="215"/>
      <c r="I145" s="216"/>
      <c r="J145" s="215"/>
      <c r="K145" s="42"/>
      <c r="L145" s="42"/>
      <c r="M145" s="216"/>
      <c r="N145" s="193"/>
      <c r="O145" s="252"/>
      <c r="P145" s="215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216"/>
      <c r="AJ145" s="42"/>
      <c r="AK145" s="193"/>
      <c r="AL145" s="42"/>
      <c r="AM145" s="42"/>
      <c r="AN145" s="42"/>
      <c r="AO145" s="42"/>
      <c r="AP145" s="118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</row>
    <row r="146" spans="1:235" s="67" customFormat="1" ht="112.5">
      <c r="A146" s="68" t="s">
        <v>199</v>
      </c>
      <c r="B146" s="265" t="s">
        <v>373</v>
      </c>
      <c r="C146" s="193">
        <v>23190</v>
      </c>
      <c r="D146" s="10">
        <f t="shared" si="94"/>
        <v>23190</v>
      </c>
      <c r="E146" s="137">
        <f t="shared" si="95"/>
        <v>0</v>
      </c>
      <c r="F146" s="157"/>
      <c r="G146" s="176"/>
      <c r="H146" s="215"/>
      <c r="I146" s="216"/>
      <c r="J146" s="215"/>
      <c r="K146" s="42"/>
      <c r="L146" s="42"/>
      <c r="M146" s="216"/>
      <c r="N146" s="193"/>
      <c r="O146" s="252"/>
      <c r="P146" s="215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216"/>
      <c r="AJ146" s="42"/>
      <c r="AK146" s="193"/>
      <c r="AL146" s="42"/>
      <c r="AM146" s="42"/>
      <c r="AN146" s="42"/>
      <c r="AO146" s="42"/>
      <c r="AP146" s="118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</row>
    <row r="147" spans="1:235" s="67" customFormat="1" ht="93.75">
      <c r="A147" s="68" t="s">
        <v>199</v>
      </c>
      <c r="B147" s="265" t="s">
        <v>378</v>
      </c>
      <c r="C147" s="193"/>
      <c r="D147" s="10">
        <f t="shared" si="94"/>
        <v>1642.1</v>
      </c>
      <c r="E147" s="137">
        <f t="shared" si="95"/>
        <v>1642.1</v>
      </c>
      <c r="F147" s="157">
        <v>1642.1</v>
      </c>
      <c r="G147" s="176"/>
      <c r="H147" s="215"/>
      <c r="I147" s="216"/>
      <c r="J147" s="215"/>
      <c r="K147" s="42"/>
      <c r="L147" s="42"/>
      <c r="M147" s="216"/>
      <c r="N147" s="193"/>
      <c r="O147" s="252"/>
      <c r="P147" s="215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216"/>
      <c r="AJ147" s="42"/>
      <c r="AK147" s="193"/>
      <c r="AL147" s="42"/>
      <c r="AM147" s="42"/>
      <c r="AN147" s="42"/>
      <c r="AO147" s="42"/>
      <c r="AP147" s="118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</row>
    <row r="148" spans="1:235" s="67" customFormat="1" ht="112.5">
      <c r="A148" s="68" t="s">
        <v>199</v>
      </c>
      <c r="B148" s="265" t="s">
        <v>379</v>
      </c>
      <c r="C148" s="193"/>
      <c r="D148" s="10">
        <f>C148+E148</f>
        <v>1791</v>
      </c>
      <c r="E148" s="137">
        <f>SUM(F148:BC148)</f>
        <v>1791</v>
      </c>
      <c r="F148" s="157">
        <v>1791</v>
      </c>
      <c r="G148" s="176"/>
      <c r="H148" s="215"/>
      <c r="I148" s="216"/>
      <c r="J148" s="215"/>
      <c r="K148" s="42"/>
      <c r="L148" s="42"/>
      <c r="M148" s="216"/>
      <c r="N148" s="193"/>
      <c r="O148" s="252"/>
      <c r="P148" s="215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216"/>
      <c r="AJ148" s="42"/>
      <c r="AK148" s="193"/>
      <c r="AL148" s="42"/>
      <c r="AM148" s="42"/>
      <c r="AN148" s="42"/>
      <c r="AO148" s="42"/>
      <c r="AP148" s="118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</row>
    <row r="149" spans="1:235" s="67" customFormat="1" ht="120" customHeight="1">
      <c r="A149" s="68" t="s">
        <v>199</v>
      </c>
      <c r="B149" s="266" t="s">
        <v>375</v>
      </c>
      <c r="C149" s="193">
        <v>74032.3</v>
      </c>
      <c r="D149" s="10">
        <f t="shared" si="94"/>
        <v>74032.3</v>
      </c>
      <c r="E149" s="137">
        <f t="shared" si="95"/>
        <v>0</v>
      </c>
      <c r="F149" s="157"/>
      <c r="G149" s="176"/>
      <c r="H149" s="215"/>
      <c r="I149" s="216"/>
      <c r="J149" s="215"/>
      <c r="K149" s="42"/>
      <c r="L149" s="42"/>
      <c r="M149" s="216"/>
      <c r="N149" s="193"/>
      <c r="O149" s="252"/>
      <c r="P149" s="215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216"/>
      <c r="AJ149" s="42"/>
      <c r="AK149" s="193"/>
      <c r="AL149" s="42"/>
      <c r="AM149" s="42"/>
      <c r="AN149" s="42"/>
      <c r="AO149" s="42"/>
      <c r="AP149" s="118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</row>
    <row r="150" spans="1:235" s="67" customFormat="1" ht="57.75" customHeight="1">
      <c r="A150" s="68" t="s">
        <v>199</v>
      </c>
      <c r="B150" s="266" t="s">
        <v>374</v>
      </c>
      <c r="C150" s="193">
        <v>9490.2</v>
      </c>
      <c r="D150" s="10">
        <f t="shared" si="94"/>
        <v>9490.2</v>
      </c>
      <c r="E150" s="137">
        <f t="shared" si="95"/>
        <v>0</v>
      </c>
      <c r="F150" s="157"/>
      <c r="G150" s="176"/>
      <c r="H150" s="215"/>
      <c r="I150" s="216"/>
      <c r="J150" s="215"/>
      <c r="K150" s="42"/>
      <c r="L150" s="42"/>
      <c r="M150" s="216"/>
      <c r="N150" s="193"/>
      <c r="O150" s="252"/>
      <c r="P150" s="215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216"/>
      <c r="AJ150" s="42"/>
      <c r="AK150" s="193"/>
      <c r="AL150" s="42"/>
      <c r="AM150" s="42"/>
      <c r="AN150" s="42"/>
      <c r="AO150" s="42"/>
      <c r="AP150" s="118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</row>
    <row r="151" spans="1:235" s="67" customFormat="1" ht="117.75" customHeight="1">
      <c r="A151" s="68" t="s">
        <v>365</v>
      </c>
      <c r="B151" s="86" t="s">
        <v>363</v>
      </c>
      <c r="C151" s="264">
        <v>100460</v>
      </c>
      <c r="D151" s="10">
        <f>C151+E151</f>
        <v>100460</v>
      </c>
      <c r="E151" s="137">
        <f>SUM(F151:BI151)</f>
        <v>0</v>
      </c>
      <c r="F151" s="157"/>
      <c r="G151" s="176"/>
      <c r="H151" s="215"/>
      <c r="I151" s="216"/>
      <c r="J151" s="215"/>
      <c r="K151" s="42"/>
      <c r="L151" s="42"/>
      <c r="M151" s="216"/>
      <c r="N151" s="193"/>
      <c r="O151" s="252"/>
      <c r="P151" s="215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216"/>
      <c r="AJ151" s="42"/>
      <c r="AK151" s="193"/>
      <c r="AL151" s="42"/>
      <c r="AM151" s="42"/>
      <c r="AN151" s="42"/>
      <c r="AO151" s="42"/>
      <c r="AP151" s="118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</row>
    <row r="152" spans="1:235" s="67" customFormat="1" ht="96" customHeight="1">
      <c r="A152" s="68" t="s">
        <v>366</v>
      </c>
      <c r="B152" s="86" t="s">
        <v>364</v>
      </c>
      <c r="C152" s="193">
        <v>11480</v>
      </c>
      <c r="D152" s="10">
        <f>C152+E152</f>
        <v>11480</v>
      </c>
      <c r="E152" s="137">
        <f>SUM(F152:BI152)</f>
        <v>0</v>
      </c>
      <c r="F152" s="157"/>
      <c r="G152" s="176"/>
      <c r="H152" s="215"/>
      <c r="I152" s="216"/>
      <c r="J152" s="215"/>
      <c r="K152" s="42"/>
      <c r="L152" s="42"/>
      <c r="M152" s="216"/>
      <c r="N152" s="193"/>
      <c r="O152" s="252"/>
      <c r="P152" s="215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216"/>
      <c r="AJ152" s="42"/>
      <c r="AK152" s="193"/>
      <c r="AL152" s="42"/>
      <c r="AM152" s="42"/>
      <c r="AN152" s="42"/>
      <c r="AO152" s="42"/>
      <c r="AP152" s="118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</row>
    <row r="153" spans="1:235" s="67" customFormat="1" ht="37.5">
      <c r="A153" s="80" t="s">
        <v>333</v>
      </c>
      <c r="B153" s="19" t="s">
        <v>332</v>
      </c>
      <c r="C153" s="41">
        <v>14418.4</v>
      </c>
      <c r="D153" s="15">
        <f t="shared" si="94"/>
        <v>119692.5</v>
      </c>
      <c r="E153" s="138">
        <f t="shared" si="95"/>
        <v>105274.1</v>
      </c>
      <c r="F153" s="156">
        <v>105274.1</v>
      </c>
      <c r="G153" s="176"/>
      <c r="H153" s="215"/>
      <c r="I153" s="216"/>
      <c r="J153" s="215"/>
      <c r="K153" s="42"/>
      <c r="L153" s="42"/>
      <c r="M153" s="216"/>
      <c r="N153" s="193"/>
      <c r="O153" s="252"/>
      <c r="P153" s="215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216"/>
      <c r="AJ153" s="42"/>
      <c r="AK153" s="193"/>
      <c r="AL153" s="42"/>
      <c r="AM153" s="42"/>
      <c r="AN153" s="42"/>
      <c r="AO153" s="42"/>
      <c r="AP153" s="118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</row>
    <row r="154" spans="1:235" s="82" customFormat="1" ht="21" customHeight="1">
      <c r="A154" s="80" t="s">
        <v>325</v>
      </c>
      <c r="B154" s="87" t="s">
        <v>334</v>
      </c>
      <c r="C154" s="15">
        <v>35162.2</v>
      </c>
      <c r="D154" s="15">
        <f t="shared" si="94"/>
        <v>35162.2</v>
      </c>
      <c r="E154" s="138">
        <f t="shared" si="95"/>
        <v>0</v>
      </c>
      <c r="F154" s="156"/>
      <c r="G154" s="175"/>
      <c r="H154" s="213"/>
      <c r="I154" s="214"/>
      <c r="J154" s="213"/>
      <c r="K154" s="41"/>
      <c r="L154" s="41"/>
      <c r="M154" s="214"/>
      <c r="N154" s="192"/>
      <c r="O154" s="251"/>
      <c r="P154" s="213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214"/>
      <c r="AJ154" s="41"/>
      <c r="AK154" s="192"/>
      <c r="AL154" s="41"/>
      <c r="AM154" s="41"/>
      <c r="AN154" s="41"/>
      <c r="AO154" s="41"/>
      <c r="AP154" s="117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</row>
    <row r="155" spans="1:235" s="82" customFormat="1" ht="21" customHeight="1">
      <c r="A155" s="80" t="s">
        <v>329</v>
      </c>
      <c r="B155" s="87" t="s">
        <v>330</v>
      </c>
      <c r="C155" s="15">
        <v>3587.6</v>
      </c>
      <c r="D155" s="15">
        <f t="shared" si="94"/>
        <v>3587.6</v>
      </c>
      <c r="E155" s="138">
        <f t="shared" si="95"/>
        <v>0</v>
      </c>
      <c r="F155" s="156"/>
      <c r="G155" s="175"/>
      <c r="H155" s="213"/>
      <c r="I155" s="214"/>
      <c r="J155" s="213"/>
      <c r="K155" s="41"/>
      <c r="L155" s="41"/>
      <c r="M155" s="214"/>
      <c r="N155" s="192"/>
      <c r="O155" s="251"/>
      <c r="P155" s="213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214"/>
      <c r="AJ155" s="41"/>
      <c r="AK155" s="192"/>
      <c r="AL155" s="41"/>
      <c r="AM155" s="41"/>
      <c r="AN155" s="41"/>
      <c r="AO155" s="41"/>
      <c r="AP155" s="117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</row>
    <row r="156" spans="1:235" s="82" customFormat="1" ht="20.25" customHeight="1">
      <c r="A156" s="80" t="s">
        <v>196</v>
      </c>
      <c r="B156" s="87" t="s">
        <v>327</v>
      </c>
      <c r="C156" s="15">
        <v>1334397.5</v>
      </c>
      <c r="D156" s="15">
        <f t="shared" si="94"/>
        <v>1334397.5</v>
      </c>
      <c r="E156" s="138">
        <f t="shared" si="95"/>
        <v>0</v>
      </c>
      <c r="F156" s="156"/>
      <c r="G156" s="175"/>
      <c r="H156" s="213"/>
      <c r="I156" s="214"/>
      <c r="J156" s="213"/>
      <c r="K156" s="41"/>
      <c r="L156" s="41"/>
      <c r="M156" s="214"/>
      <c r="N156" s="192"/>
      <c r="O156" s="251"/>
      <c r="P156" s="213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214"/>
      <c r="AJ156" s="41"/>
      <c r="AK156" s="192"/>
      <c r="AL156" s="41"/>
      <c r="AM156" s="41"/>
      <c r="AN156" s="41"/>
      <c r="AO156" s="41"/>
      <c r="AP156" s="117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</row>
    <row r="157" spans="1:235" s="82" customFormat="1" ht="56.25">
      <c r="A157" s="80" t="s">
        <v>15</v>
      </c>
      <c r="B157" s="87" t="s">
        <v>16</v>
      </c>
      <c r="C157" s="15">
        <v>10525.7</v>
      </c>
      <c r="D157" s="15">
        <f t="shared" si="94"/>
        <v>10518.5</v>
      </c>
      <c r="E157" s="138">
        <f t="shared" si="95"/>
        <v>-7.2</v>
      </c>
      <c r="F157" s="156"/>
      <c r="G157" s="175"/>
      <c r="H157" s="213">
        <v>-7.2</v>
      </c>
      <c r="I157" s="214"/>
      <c r="J157" s="213"/>
      <c r="K157" s="41"/>
      <c r="L157" s="41"/>
      <c r="M157" s="214"/>
      <c r="N157" s="192"/>
      <c r="O157" s="251"/>
      <c r="P157" s="213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214"/>
      <c r="AJ157" s="41"/>
      <c r="AK157" s="192"/>
      <c r="AL157" s="41"/>
      <c r="AM157" s="41"/>
      <c r="AN157" s="41"/>
      <c r="AO157" s="41"/>
      <c r="AP157" s="117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</row>
    <row r="158" spans="1:235" s="67" customFormat="1" ht="21.75" customHeight="1">
      <c r="A158" s="68"/>
      <c r="B158" s="65" t="s">
        <v>197</v>
      </c>
      <c r="C158" s="26">
        <f aca="true" t="shared" si="96" ref="C158:BN158">SUM(C64+C65+C132+C155+C156+C157)</f>
        <v>10566135.099999998</v>
      </c>
      <c r="D158" s="26">
        <f t="shared" si="96"/>
        <v>10836286.899999999</v>
      </c>
      <c r="E158" s="136">
        <f t="shared" si="96"/>
        <v>270151.8</v>
      </c>
      <c r="F158" s="159">
        <f t="shared" si="96"/>
        <v>270159</v>
      </c>
      <c r="G158" s="178">
        <f t="shared" si="96"/>
        <v>0</v>
      </c>
      <c r="H158" s="219">
        <f t="shared" si="96"/>
        <v>-7.2</v>
      </c>
      <c r="I158" s="220">
        <f t="shared" si="96"/>
        <v>0</v>
      </c>
      <c r="J158" s="220">
        <f t="shared" si="96"/>
        <v>0</v>
      </c>
      <c r="K158" s="26">
        <f t="shared" si="96"/>
        <v>0</v>
      </c>
      <c r="L158" s="26">
        <f t="shared" si="96"/>
        <v>0</v>
      </c>
      <c r="M158" s="220">
        <f t="shared" si="96"/>
        <v>0</v>
      </c>
      <c r="N158" s="195">
        <f t="shared" si="96"/>
        <v>0</v>
      </c>
      <c r="O158" s="136">
        <f t="shared" si="96"/>
        <v>0</v>
      </c>
      <c r="P158" s="219">
        <f t="shared" si="96"/>
        <v>0</v>
      </c>
      <c r="Q158" s="26">
        <f t="shared" si="96"/>
        <v>0</v>
      </c>
      <c r="R158" s="26">
        <f t="shared" si="96"/>
        <v>0</v>
      </c>
      <c r="S158" s="26">
        <f t="shared" si="96"/>
        <v>0</v>
      </c>
      <c r="T158" s="26">
        <f t="shared" si="96"/>
        <v>0</v>
      </c>
      <c r="U158" s="26">
        <f t="shared" si="96"/>
        <v>0</v>
      </c>
      <c r="V158" s="26">
        <f t="shared" si="96"/>
        <v>0</v>
      </c>
      <c r="W158" s="26">
        <f t="shared" si="96"/>
        <v>0</v>
      </c>
      <c r="X158" s="26">
        <f t="shared" si="96"/>
        <v>0</v>
      </c>
      <c r="Y158" s="26">
        <f t="shared" si="96"/>
        <v>0</v>
      </c>
      <c r="Z158" s="26">
        <f t="shared" si="96"/>
        <v>0</v>
      </c>
      <c r="AA158" s="26">
        <f t="shared" si="96"/>
        <v>0</v>
      </c>
      <c r="AB158" s="26">
        <f t="shared" si="96"/>
        <v>0</v>
      </c>
      <c r="AC158" s="26">
        <f t="shared" si="96"/>
        <v>0</v>
      </c>
      <c r="AD158" s="26">
        <f t="shared" si="96"/>
        <v>0</v>
      </c>
      <c r="AE158" s="26">
        <f t="shared" si="96"/>
        <v>0</v>
      </c>
      <c r="AF158" s="26">
        <f t="shared" si="96"/>
        <v>0</v>
      </c>
      <c r="AG158" s="26">
        <f t="shared" si="96"/>
        <v>0</v>
      </c>
      <c r="AH158" s="26">
        <f t="shared" si="96"/>
        <v>0</v>
      </c>
      <c r="AI158" s="220">
        <f t="shared" si="96"/>
        <v>0</v>
      </c>
      <c r="AJ158" s="26">
        <f t="shared" si="96"/>
        <v>0</v>
      </c>
      <c r="AK158" s="195">
        <f t="shared" si="96"/>
        <v>0</v>
      </c>
      <c r="AL158" s="26">
        <f t="shared" si="96"/>
        <v>0</v>
      </c>
      <c r="AM158" s="26">
        <f t="shared" si="96"/>
        <v>0</v>
      </c>
      <c r="AN158" s="26">
        <f t="shared" si="96"/>
        <v>0</v>
      </c>
      <c r="AO158" s="26">
        <f t="shared" si="96"/>
        <v>0</v>
      </c>
      <c r="AP158" s="120">
        <f t="shared" si="96"/>
        <v>0</v>
      </c>
      <c r="AQ158" s="26">
        <f t="shared" si="96"/>
        <v>0</v>
      </c>
      <c r="AR158" s="26">
        <f t="shared" si="96"/>
        <v>0</v>
      </c>
      <c r="AS158" s="26">
        <f t="shared" si="96"/>
        <v>0</v>
      </c>
      <c r="AT158" s="26">
        <f t="shared" si="96"/>
        <v>0</v>
      </c>
      <c r="AU158" s="26">
        <f t="shared" si="96"/>
        <v>0</v>
      </c>
      <c r="AV158" s="26">
        <f t="shared" si="96"/>
        <v>0</v>
      </c>
      <c r="AW158" s="26">
        <f t="shared" si="96"/>
        <v>0</v>
      </c>
      <c r="AX158" s="26">
        <f t="shared" si="96"/>
        <v>0</v>
      </c>
      <c r="AY158" s="26">
        <f t="shared" si="96"/>
        <v>0</v>
      </c>
      <c r="AZ158" s="26">
        <f t="shared" si="96"/>
        <v>0</v>
      </c>
      <c r="BA158" s="26">
        <f t="shared" si="96"/>
        <v>0</v>
      </c>
      <c r="BB158" s="26">
        <f t="shared" si="96"/>
        <v>0</v>
      </c>
      <c r="BC158" s="26">
        <f t="shared" si="96"/>
        <v>0</v>
      </c>
      <c r="BD158" s="26">
        <f t="shared" si="96"/>
        <v>0</v>
      </c>
      <c r="BE158" s="26">
        <f t="shared" si="96"/>
        <v>0</v>
      </c>
      <c r="BF158" s="26">
        <f t="shared" si="96"/>
        <v>0</v>
      </c>
      <c r="BG158" s="26">
        <f t="shared" si="96"/>
        <v>0</v>
      </c>
      <c r="BH158" s="26">
        <f t="shared" si="96"/>
        <v>0</v>
      </c>
      <c r="BI158" s="26">
        <f t="shared" si="96"/>
        <v>0</v>
      </c>
      <c r="BJ158" s="26">
        <f t="shared" si="96"/>
        <v>0</v>
      </c>
      <c r="BK158" s="26">
        <f t="shared" si="96"/>
        <v>0</v>
      </c>
      <c r="BL158" s="26">
        <f t="shared" si="96"/>
        <v>0</v>
      </c>
      <c r="BM158" s="26">
        <f t="shared" si="96"/>
        <v>0</v>
      </c>
      <c r="BN158" s="26">
        <f t="shared" si="96"/>
        <v>0</v>
      </c>
      <c r="BO158" s="26">
        <f aca="true" t="shared" si="97" ref="BO158:DZ158">SUM(BO64+BO65+BO132+BO155+BO156+BO157)</f>
        <v>0</v>
      </c>
      <c r="BP158" s="26">
        <f t="shared" si="97"/>
        <v>0</v>
      </c>
      <c r="BQ158" s="26">
        <f t="shared" si="97"/>
        <v>0</v>
      </c>
      <c r="BR158" s="26">
        <f t="shared" si="97"/>
        <v>0</v>
      </c>
      <c r="BS158" s="26">
        <f t="shared" si="97"/>
        <v>0</v>
      </c>
      <c r="BT158" s="26">
        <f t="shared" si="97"/>
        <v>0</v>
      </c>
      <c r="BU158" s="26">
        <f t="shared" si="97"/>
        <v>0</v>
      </c>
      <c r="BV158" s="26">
        <f t="shared" si="97"/>
        <v>0</v>
      </c>
      <c r="BW158" s="26">
        <f t="shared" si="97"/>
        <v>0</v>
      </c>
      <c r="BX158" s="26">
        <f t="shared" si="97"/>
        <v>0</v>
      </c>
      <c r="BY158" s="26">
        <f t="shared" si="97"/>
        <v>0</v>
      </c>
      <c r="BZ158" s="26">
        <f t="shared" si="97"/>
        <v>0</v>
      </c>
      <c r="CA158" s="26">
        <f t="shared" si="97"/>
        <v>0</v>
      </c>
      <c r="CB158" s="26">
        <f t="shared" si="97"/>
        <v>0</v>
      </c>
      <c r="CC158" s="26">
        <f t="shared" si="97"/>
        <v>0</v>
      </c>
      <c r="CD158" s="26">
        <f t="shared" si="97"/>
        <v>0</v>
      </c>
      <c r="CE158" s="26">
        <f t="shared" si="97"/>
        <v>0</v>
      </c>
      <c r="CF158" s="26">
        <f t="shared" si="97"/>
        <v>0</v>
      </c>
      <c r="CG158" s="26">
        <f t="shared" si="97"/>
        <v>0</v>
      </c>
      <c r="CH158" s="26">
        <f t="shared" si="97"/>
        <v>0</v>
      </c>
      <c r="CI158" s="26">
        <f t="shared" si="97"/>
        <v>0</v>
      </c>
      <c r="CJ158" s="26">
        <f t="shared" si="97"/>
        <v>0</v>
      </c>
      <c r="CK158" s="26">
        <f t="shared" si="97"/>
        <v>0</v>
      </c>
      <c r="CL158" s="26">
        <f t="shared" si="97"/>
        <v>0</v>
      </c>
      <c r="CM158" s="26">
        <f t="shared" si="97"/>
        <v>0</v>
      </c>
      <c r="CN158" s="26">
        <f t="shared" si="97"/>
        <v>0</v>
      </c>
      <c r="CO158" s="26">
        <f t="shared" si="97"/>
        <v>0</v>
      </c>
      <c r="CP158" s="26">
        <f t="shared" si="97"/>
        <v>0</v>
      </c>
      <c r="CQ158" s="26">
        <f t="shared" si="97"/>
        <v>0</v>
      </c>
      <c r="CR158" s="26">
        <f t="shared" si="97"/>
        <v>0</v>
      </c>
      <c r="CS158" s="26">
        <f t="shared" si="97"/>
        <v>0</v>
      </c>
      <c r="CT158" s="26">
        <f t="shared" si="97"/>
        <v>0</v>
      </c>
      <c r="CU158" s="26">
        <f t="shared" si="97"/>
        <v>0</v>
      </c>
      <c r="CV158" s="26">
        <f t="shared" si="97"/>
        <v>0</v>
      </c>
      <c r="CW158" s="26">
        <f t="shared" si="97"/>
        <v>0</v>
      </c>
      <c r="CX158" s="26">
        <f t="shared" si="97"/>
        <v>0</v>
      </c>
      <c r="CY158" s="26">
        <f t="shared" si="97"/>
        <v>0</v>
      </c>
      <c r="CZ158" s="26">
        <f t="shared" si="97"/>
        <v>0</v>
      </c>
      <c r="DA158" s="26">
        <f t="shared" si="97"/>
        <v>0</v>
      </c>
      <c r="DB158" s="26">
        <f t="shared" si="97"/>
        <v>0</v>
      </c>
      <c r="DC158" s="26">
        <f t="shared" si="97"/>
        <v>0</v>
      </c>
      <c r="DD158" s="26">
        <f t="shared" si="97"/>
        <v>0</v>
      </c>
      <c r="DE158" s="26">
        <f t="shared" si="97"/>
        <v>0</v>
      </c>
      <c r="DF158" s="26">
        <f t="shared" si="97"/>
        <v>0</v>
      </c>
      <c r="DG158" s="26">
        <f t="shared" si="97"/>
        <v>0</v>
      </c>
      <c r="DH158" s="26">
        <f t="shared" si="97"/>
        <v>0</v>
      </c>
      <c r="DI158" s="26">
        <f t="shared" si="97"/>
        <v>0</v>
      </c>
      <c r="DJ158" s="26">
        <f t="shared" si="97"/>
        <v>0</v>
      </c>
      <c r="DK158" s="26">
        <f t="shared" si="97"/>
        <v>0</v>
      </c>
      <c r="DL158" s="26">
        <f t="shared" si="97"/>
        <v>0</v>
      </c>
      <c r="DM158" s="26">
        <f t="shared" si="97"/>
        <v>0</v>
      </c>
      <c r="DN158" s="26">
        <f t="shared" si="97"/>
        <v>0</v>
      </c>
      <c r="DO158" s="26">
        <f t="shared" si="97"/>
        <v>0</v>
      </c>
      <c r="DP158" s="26">
        <f t="shared" si="97"/>
        <v>0</v>
      </c>
      <c r="DQ158" s="26">
        <f t="shared" si="97"/>
        <v>0</v>
      </c>
      <c r="DR158" s="26">
        <f t="shared" si="97"/>
        <v>0</v>
      </c>
      <c r="DS158" s="26">
        <f t="shared" si="97"/>
        <v>0</v>
      </c>
      <c r="DT158" s="26">
        <f t="shared" si="97"/>
        <v>0</v>
      </c>
      <c r="DU158" s="26">
        <f t="shared" si="97"/>
        <v>0</v>
      </c>
      <c r="DV158" s="26">
        <f t="shared" si="97"/>
        <v>0</v>
      </c>
      <c r="DW158" s="26">
        <f t="shared" si="97"/>
        <v>0</v>
      </c>
      <c r="DX158" s="26">
        <f t="shared" si="97"/>
        <v>0</v>
      </c>
      <c r="DY158" s="26">
        <f t="shared" si="97"/>
        <v>0</v>
      </c>
      <c r="DZ158" s="26">
        <f t="shared" si="97"/>
        <v>0</v>
      </c>
      <c r="EA158" s="26">
        <f aca="true" t="shared" si="98" ref="EA158:GL158">SUM(EA64+EA65+EA132+EA155+EA156+EA157)</f>
        <v>0</v>
      </c>
      <c r="EB158" s="26">
        <f t="shared" si="98"/>
        <v>0</v>
      </c>
      <c r="EC158" s="26">
        <f t="shared" si="98"/>
        <v>0</v>
      </c>
      <c r="ED158" s="26">
        <f t="shared" si="98"/>
        <v>0</v>
      </c>
      <c r="EE158" s="26">
        <f t="shared" si="98"/>
        <v>0</v>
      </c>
      <c r="EF158" s="26">
        <f t="shared" si="98"/>
        <v>0</v>
      </c>
      <c r="EG158" s="26">
        <f t="shared" si="98"/>
        <v>0</v>
      </c>
      <c r="EH158" s="26">
        <f t="shared" si="98"/>
        <v>0</v>
      </c>
      <c r="EI158" s="26">
        <f t="shared" si="98"/>
        <v>0</v>
      </c>
      <c r="EJ158" s="26">
        <f t="shared" si="98"/>
        <v>0</v>
      </c>
      <c r="EK158" s="26">
        <f t="shared" si="98"/>
        <v>0</v>
      </c>
      <c r="EL158" s="26">
        <f t="shared" si="98"/>
        <v>0</v>
      </c>
      <c r="EM158" s="26">
        <f t="shared" si="98"/>
        <v>0</v>
      </c>
      <c r="EN158" s="26">
        <f t="shared" si="98"/>
        <v>0</v>
      </c>
      <c r="EO158" s="26">
        <f t="shared" si="98"/>
        <v>0</v>
      </c>
      <c r="EP158" s="26">
        <f t="shared" si="98"/>
        <v>0</v>
      </c>
      <c r="EQ158" s="26">
        <f t="shared" si="98"/>
        <v>0</v>
      </c>
      <c r="ER158" s="26">
        <f t="shared" si="98"/>
        <v>0</v>
      </c>
      <c r="ES158" s="26">
        <f t="shared" si="98"/>
        <v>0</v>
      </c>
      <c r="ET158" s="26">
        <f t="shared" si="98"/>
        <v>0</v>
      </c>
      <c r="EU158" s="26">
        <f t="shared" si="98"/>
        <v>0</v>
      </c>
      <c r="EV158" s="26">
        <f t="shared" si="98"/>
        <v>0</v>
      </c>
      <c r="EW158" s="26">
        <f t="shared" si="98"/>
        <v>0</v>
      </c>
      <c r="EX158" s="26">
        <f t="shared" si="98"/>
        <v>0</v>
      </c>
      <c r="EY158" s="26">
        <f t="shared" si="98"/>
        <v>0</v>
      </c>
      <c r="EZ158" s="26">
        <f t="shared" si="98"/>
        <v>0</v>
      </c>
      <c r="FA158" s="26">
        <f t="shared" si="98"/>
        <v>0</v>
      </c>
      <c r="FB158" s="26">
        <f t="shared" si="98"/>
        <v>0</v>
      </c>
      <c r="FC158" s="26">
        <f t="shared" si="98"/>
        <v>0</v>
      </c>
      <c r="FD158" s="26">
        <f t="shared" si="98"/>
        <v>0</v>
      </c>
      <c r="FE158" s="26">
        <f t="shared" si="98"/>
        <v>0</v>
      </c>
      <c r="FF158" s="26">
        <f t="shared" si="98"/>
        <v>0</v>
      </c>
      <c r="FG158" s="26">
        <f t="shared" si="98"/>
        <v>0</v>
      </c>
      <c r="FH158" s="26">
        <f t="shared" si="98"/>
        <v>0</v>
      </c>
      <c r="FI158" s="26">
        <f t="shared" si="98"/>
        <v>0</v>
      </c>
      <c r="FJ158" s="26">
        <f t="shared" si="98"/>
        <v>0</v>
      </c>
      <c r="FK158" s="26">
        <f t="shared" si="98"/>
        <v>0</v>
      </c>
      <c r="FL158" s="26">
        <f t="shared" si="98"/>
        <v>0</v>
      </c>
      <c r="FM158" s="26">
        <f t="shared" si="98"/>
        <v>0</v>
      </c>
      <c r="FN158" s="26">
        <f t="shared" si="98"/>
        <v>0</v>
      </c>
      <c r="FO158" s="26">
        <f t="shared" si="98"/>
        <v>0</v>
      </c>
      <c r="FP158" s="26">
        <f t="shared" si="98"/>
        <v>0</v>
      </c>
      <c r="FQ158" s="26">
        <f t="shared" si="98"/>
        <v>0</v>
      </c>
      <c r="FR158" s="26">
        <f t="shared" si="98"/>
        <v>0</v>
      </c>
      <c r="FS158" s="26">
        <f t="shared" si="98"/>
        <v>0</v>
      </c>
      <c r="FT158" s="26">
        <f t="shared" si="98"/>
        <v>0</v>
      </c>
      <c r="FU158" s="26">
        <f t="shared" si="98"/>
        <v>0</v>
      </c>
      <c r="FV158" s="26">
        <f t="shared" si="98"/>
        <v>0</v>
      </c>
      <c r="FW158" s="26">
        <f t="shared" si="98"/>
        <v>0</v>
      </c>
      <c r="FX158" s="26">
        <f t="shared" si="98"/>
        <v>0</v>
      </c>
      <c r="FY158" s="26">
        <f t="shared" si="98"/>
        <v>0</v>
      </c>
      <c r="FZ158" s="26">
        <f t="shared" si="98"/>
        <v>0</v>
      </c>
      <c r="GA158" s="26">
        <f t="shared" si="98"/>
        <v>0</v>
      </c>
      <c r="GB158" s="26">
        <f t="shared" si="98"/>
        <v>0</v>
      </c>
      <c r="GC158" s="26">
        <f t="shared" si="98"/>
        <v>0</v>
      </c>
      <c r="GD158" s="26">
        <f t="shared" si="98"/>
        <v>0</v>
      </c>
      <c r="GE158" s="26">
        <f t="shared" si="98"/>
        <v>0</v>
      </c>
      <c r="GF158" s="26">
        <f t="shared" si="98"/>
        <v>0</v>
      </c>
      <c r="GG158" s="26">
        <f t="shared" si="98"/>
        <v>0</v>
      </c>
      <c r="GH158" s="26">
        <f t="shared" si="98"/>
        <v>0</v>
      </c>
      <c r="GI158" s="26">
        <f t="shared" si="98"/>
        <v>0</v>
      </c>
      <c r="GJ158" s="26">
        <f t="shared" si="98"/>
        <v>0</v>
      </c>
      <c r="GK158" s="26">
        <f t="shared" si="98"/>
        <v>0</v>
      </c>
      <c r="GL158" s="26">
        <f t="shared" si="98"/>
        <v>0</v>
      </c>
      <c r="GM158" s="26">
        <f aca="true" t="shared" si="99" ref="GM158:IA158">SUM(GM64+GM65+GM132+GM155+GM156+GM157)</f>
        <v>0</v>
      </c>
      <c r="GN158" s="26">
        <f t="shared" si="99"/>
        <v>0</v>
      </c>
      <c r="GO158" s="26">
        <f t="shared" si="99"/>
        <v>0</v>
      </c>
      <c r="GP158" s="26">
        <f t="shared" si="99"/>
        <v>0</v>
      </c>
      <c r="GQ158" s="26">
        <f t="shared" si="99"/>
        <v>0</v>
      </c>
      <c r="GR158" s="26">
        <f t="shared" si="99"/>
        <v>0</v>
      </c>
      <c r="GS158" s="26">
        <f t="shared" si="99"/>
        <v>0</v>
      </c>
      <c r="GT158" s="26">
        <f t="shared" si="99"/>
        <v>0</v>
      </c>
      <c r="GU158" s="26">
        <f t="shared" si="99"/>
        <v>0</v>
      </c>
      <c r="GV158" s="26">
        <f t="shared" si="99"/>
        <v>0</v>
      </c>
      <c r="GW158" s="26">
        <f t="shared" si="99"/>
        <v>0</v>
      </c>
      <c r="GX158" s="26">
        <f t="shared" si="99"/>
        <v>0</v>
      </c>
      <c r="GY158" s="26">
        <f t="shared" si="99"/>
        <v>0</v>
      </c>
      <c r="GZ158" s="26">
        <f t="shared" si="99"/>
        <v>0</v>
      </c>
      <c r="HA158" s="26">
        <f t="shared" si="99"/>
        <v>0</v>
      </c>
      <c r="HB158" s="26">
        <f t="shared" si="99"/>
        <v>0</v>
      </c>
      <c r="HC158" s="26">
        <f t="shared" si="99"/>
        <v>0</v>
      </c>
      <c r="HD158" s="26">
        <f t="shared" si="99"/>
        <v>0</v>
      </c>
      <c r="HE158" s="26">
        <f t="shared" si="99"/>
        <v>0</v>
      </c>
      <c r="HF158" s="26">
        <f t="shared" si="99"/>
        <v>0</v>
      </c>
      <c r="HG158" s="26">
        <f t="shared" si="99"/>
        <v>0</v>
      </c>
      <c r="HH158" s="26">
        <f t="shared" si="99"/>
        <v>0</v>
      </c>
      <c r="HI158" s="26">
        <f t="shared" si="99"/>
        <v>0</v>
      </c>
      <c r="HJ158" s="26">
        <f t="shared" si="99"/>
        <v>0</v>
      </c>
      <c r="HK158" s="26">
        <f t="shared" si="99"/>
        <v>0</v>
      </c>
      <c r="HL158" s="26">
        <f t="shared" si="99"/>
        <v>0</v>
      </c>
      <c r="HM158" s="26">
        <f t="shared" si="99"/>
        <v>0</v>
      </c>
      <c r="HN158" s="26">
        <f t="shared" si="99"/>
        <v>0</v>
      </c>
      <c r="HO158" s="26">
        <f t="shared" si="99"/>
        <v>0</v>
      </c>
      <c r="HP158" s="26">
        <f t="shared" si="99"/>
        <v>0</v>
      </c>
      <c r="HQ158" s="26">
        <f t="shared" si="99"/>
        <v>0</v>
      </c>
      <c r="HR158" s="26">
        <f t="shared" si="99"/>
        <v>0</v>
      </c>
      <c r="HS158" s="26">
        <f t="shared" si="99"/>
        <v>0</v>
      </c>
      <c r="HT158" s="26">
        <f t="shared" si="99"/>
        <v>0</v>
      </c>
      <c r="HU158" s="26">
        <f t="shared" si="99"/>
        <v>0</v>
      </c>
      <c r="HV158" s="26">
        <f t="shared" si="99"/>
        <v>0</v>
      </c>
      <c r="HW158" s="26">
        <f t="shared" si="99"/>
        <v>0</v>
      </c>
      <c r="HX158" s="26">
        <f t="shared" si="99"/>
        <v>0</v>
      </c>
      <c r="HY158" s="26">
        <f t="shared" si="99"/>
        <v>0</v>
      </c>
      <c r="HZ158" s="26">
        <f t="shared" si="99"/>
        <v>0</v>
      </c>
      <c r="IA158" s="26">
        <f t="shared" si="99"/>
        <v>0</v>
      </c>
    </row>
    <row r="159" spans="1:235" s="67" customFormat="1" ht="50.25" customHeight="1">
      <c r="A159" s="88" t="s">
        <v>174</v>
      </c>
      <c r="B159" s="89" t="s">
        <v>198</v>
      </c>
      <c r="C159" s="27"/>
      <c r="D159" s="27"/>
      <c r="E159" s="140"/>
      <c r="F159" s="161"/>
      <c r="G159" s="179"/>
      <c r="H159" s="221"/>
      <c r="I159" s="222"/>
      <c r="J159" s="221"/>
      <c r="K159" s="12"/>
      <c r="L159" s="12"/>
      <c r="M159" s="222"/>
      <c r="N159" s="196"/>
      <c r="O159" s="253"/>
      <c r="P159" s="22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222"/>
      <c r="AJ159" s="12"/>
      <c r="AK159" s="196"/>
      <c r="AL159" s="12"/>
      <c r="AM159" s="12"/>
      <c r="AN159" s="12"/>
      <c r="AO159" s="12"/>
      <c r="AP159" s="121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</row>
    <row r="160" spans="1:235" s="67" customFormat="1" ht="33" customHeight="1">
      <c r="A160" s="21" t="s">
        <v>93</v>
      </c>
      <c r="B160" s="3" t="s">
        <v>94</v>
      </c>
      <c r="C160" s="8">
        <f aca="true" t="shared" si="100" ref="C160:BM160">C161+C162+C163+C164+C165+C166+C167+C168+C172+C173</f>
        <v>686597</v>
      </c>
      <c r="D160" s="8">
        <f t="shared" si="100"/>
        <v>793004.7000000001</v>
      </c>
      <c r="E160" s="141">
        <f>E161+E162+E163+E164+E165+E166+E167+E168+E172+E173</f>
        <v>106407.70000000001</v>
      </c>
      <c r="F160" s="162">
        <f t="shared" si="100"/>
        <v>106407.70000000001</v>
      </c>
      <c r="G160" s="180">
        <f t="shared" si="100"/>
        <v>0</v>
      </c>
      <c r="H160" s="223">
        <f t="shared" si="100"/>
        <v>0</v>
      </c>
      <c r="I160" s="224">
        <f>I161+I162+I163+I164+I165+I166+I167+I168+I172+I173</f>
        <v>0</v>
      </c>
      <c r="J160" s="223">
        <f t="shared" si="100"/>
        <v>0</v>
      </c>
      <c r="K160" s="8">
        <f>K161+K162+K163+K164+K165+K166+K167+K168+K172+K173</f>
        <v>0</v>
      </c>
      <c r="L160" s="8">
        <f>L161+L162+L163+L164+L165+L166+L167+L168+L172+L173</f>
        <v>0</v>
      </c>
      <c r="M160" s="224">
        <f>M161+M162+M163+M164+M165+M166+M167+M168+M172+M173</f>
        <v>0</v>
      </c>
      <c r="N160" s="148">
        <f t="shared" si="100"/>
        <v>0</v>
      </c>
      <c r="O160" s="141">
        <f>O161+O162+O163+O164+O165+O166+O167+O168+O172+O173</f>
        <v>0</v>
      </c>
      <c r="P160" s="223">
        <f t="shared" si="100"/>
        <v>0</v>
      </c>
      <c r="Q160" s="8">
        <f t="shared" si="100"/>
        <v>0</v>
      </c>
      <c r="R160" s="8">
        <f t="shared" si="100"/>
        <v>0</v>
      </c>
      <c r="S160" s="8">
        <f t="shared" si="100"/>
        <v>0</v>
      </c>
      <c r="T160" s="8">
        <f t="shared" si="100"/>
        <v>0</v>
      </c>
      <c r="U160" s="8">
        <f t="shared" si="100"/>
        <v>0</v>
      </c>
      <c r="V160" s="8">
        <f t="shared" si="100"/>
        <v>0</v>
      </c>
      <c r="W160" s="8">
        <f t="shared" si="100"/>
        <v>0</v>
      </c>
      <c r="X160" s="8">
        <f t="shared" si="100"/>
        <v>0</v>
      </c>
      <c r="Y160" s="8">
        <f t="shared" si="100"/>
        <v>0</v>
      </c>
      <c r="Z160" s="8">
        <f t="shared" si="100"/>
        <v>0</v>
      </c>
      <c r="AA160" s="8">
        <f t="shared" si="100"/>
        <v>0</v>
      </c>
      <c r="AB160" s="8">
        <f t="shared" si="100"/>
        <v>0</v>
      </c>
      <c r="AC160" s="8">
        <f t="shared" si="100"/>
        <v>0</v>
      </c>
      <c r="AD160" s="8">
        <f t="shared" si="100"/>
        <v>0</v>
      </c>
      <c r="AE160" s="8">
        <f>AE161+AE162+AE163+AE164+AE165+AE166+AE167+AE168+AE172+AE173</f>
        <v>0</v>
      </c>
      <c r="AF160" s="8">
        <f t="shared" si="100"/>
        <v>0</v>
      </c>
      <c r="AG160" s="8">
        <f>AG161+AG162+AG163+AG164+AG165+AG166+AG167+AG168+AG172+AG173</f>
        <v>0</v>
      </c>
      <c r="AH160" s="8">
        <f>AH161+AH162+AH163+AH164+AH165+AH166+AH167+AH168+AH172+AH173</f>
        <v>0</v>
      </c>
      <c r="AI160" s="224">
        <f t="shared" si="100"/>
        <v>0</v>
      </c>
      <c r="AJ160" s="8">
        <f>AJ161+AJ162+AJ163+AJ164+AJ165+AJ166+AJ167+AJ168+AJ172+AJ173</f>
        <v>0</v>
      </c>
      <c r="AK160" s="148">
        <f t="shared" si="100"/>
        <v>0</v>
      </c>
      <c r="AL160" s="8">
        <f t="shared" si="100"/>
        <v>0</v>
      </c>
      <c r="AM160" s="8">
        <f>AM161+AM162+AM163+AM164+AM165+AM166+AM167+AM168+AM172+AM173</f>
        <v>0</v>
      </c>
      <c r="AN160" s="8">
        <f t="shared" si="100"/>
        <v>0</v>
      </c>
      <c r="AO160" s="8">
        <f t="shared" si="100"/>
        <v>0</v>
      </c>
      <c r="AP160" s="8">
        <f t="shared" si="100"/>
        <v>0</v>
      </c>
      <c r="AQ160" s="8">
        <f t="shared" si="100"/>
        <v>0</v>
      </c>
      <c r="AR160" s="8">
        <f t="shared" si="100"/>
        <v>0</v>
      </c>
      <c r="AS160" s="8">
        <f t="shared" si="100"/>
        <v>0</v>
      </c>
      <c r="AT160" s="132">
        <f t="shared" si="100"/>
        <v>0</v>
      </c>
      <c r="AU160" s="8">
        <f t="shared" si="100"/>
        <v>0</v>
      </c>
      <c r="AV160" s="132">
        <f t="shared" si="100"/>
        <v>0</v>
      </c>
      <c r="AW160" s="8">
        <f t="shared" si="100"/>
        <v>0</v>
      </c>
      <c r="AX160" s="8">
        <f t="shared" si="100"/>
        <v>0</v>
      </c>
      <c r="AY160" s="8">
        <f t="shared" si="100"/>
        <v>0</v>
      </c>
      <c r="AZ160" s="8">
        <f t="shared" si="100"/>
        <v>0</v>
      </c>
      <c r="BA160" s="8">
        <f t="shared" si="100"/>
        <v>0</v>
      </c>
      <c r="BB160" s="132">
        <f t="shared" si="100"/>
        <v>0</v>
      </c>
      <c r="BC160" s="8">
        <f t="shared" si="100"/>
        <v>0</v>
      </c>
      <c r="BD160" s="8">
        <f t="shared" si="100"/>
        <v>0</v>
      </c>
      <c r="BE160" s="8">
        <f t="shared" si="100"/>
        <v>0</v>
      </c>
      <c r="BF160" s="8">
        <f t="shared" si="100"/>
        <v>0</v>
      </c>
      <c r="BG160" s="132">
        <f t="shared" si="100"/>
        <v>0</v>
      </c>
      <c r="BH160" s="132">
        <f t="shared" si="100"/>
        <v>0</v>
      </c>
      <c r="BI160" s="8">
        <f t="shared" si="100"/>
        <v>0</v>
      </c>
      <c r="BJ160" s="8">
        <f t="shared" si="100"/>
        <v>0</v>
      </c>
      <c r="BK160" s="8">
        <f t="shared" si="100"/>
        <v>0</v>
      </c>
      <c r="BL160" s="8">
        <f t="shared" si="100"/>
        <v>0</v>
      </c>
      <c r="BM160" s="8">
        <f t="shared" si="100"/>
        <v>0</v>
      </c>
      <c r="BN160" s="8">
        <f aca="true" t="shared" si="101" ref="BN160:DY160">BN161+BN162+BN163+BN164+BN165+BN166+BN167+BN168+BN172+BN173</f>
        <v>0</v>
      </c>
      <c r="BO160" s="8">
        <f t="shared" si="101"/>
        <v>0</v>
      </c>
      <c r="BP160" s="8">
        <f t="shared" si="101"/>
        <v>0</v>
      </c>
      <c r="BQ160" s="8">
        <f t="shared" si="101"/>
        <v>0</v>
      </c>
      <c r="BR160" s="8">
        <f t="shared" si="101"/>
        <v>0</v>
      </c>
      <c r="BS160" s="8">
        <f t="shared" si="101"/>
        <v>0</v>
      </c>
      <c r="BT160" s="8">
        <f t="shared" si="101"/>
        <v>0</v>
      </c>
      <c r="BU160" s="8">
        <f t="shared" si="101"/>
        <v>0</v>
      </c>
      <c r="BV160" s="8">
        <f t="shared" si="101"/>
        <v>0</v>
      </c>
      <c r="BW160" s="8">
        <f t="shared" si="101"/>
        <v>0</v>
      </c>
      <c r="BX160" s="8">
        <f t="shared" si="101"/>
        <v>0</v>
      </c>
      <c r="BY160" s="8">
        <f t="shared" si="101"/>
        <v>0</v>
      </c>
      <c r="BZ160" s="8">
        <f t="shared" si="101"/>
        <v>0</v>
      </c>
      <c r="CA160" s="8">
        <f t="shared" si="101"/>
        <v>0</v>
      </c>
      <c r="CB160" s="8">
        <f t="shared" si="101"/>
        <v>0</v>
      </c>
      <c r="CC160" s="8">
        <f t="shared" si="101"/>
        <v>0</v>
      </c>
      <c r="CD160" s="8">
        <f t="shared" si="101"/>
        <v>0</v>
      </c>
      <c r="CE160" s="8">
        <f t="shared" si="101"/>
        <v>0</v>
      </c>
      <c r="CF160" s="8">
        <f t="shared" si="101"/>
        <v>0</v>
      </c>
      <c r="CG160" s="8">
        <f t="shared" si="101"/>
        <v>0</v>
      </c>
      <c r="CH160" s="8">
        <f t="shared" si="101"/>
        <v>0</v>
      </c>
      <c r="CI160" s="8">
        <f t="shared" si="101"/>
        <v>0</v>
      </c>
      <c r="CJ160" s="8">
        <f t="shared" si="101"/>
        <v>0</v>
      </c>
      <c r="CK160" s="8">
        <f t="shared" si="101"/>
        <v>0</v>
      </c>
      <c r="CL160" s="8">
        <f t="shared" si="101"/>
        <v>0</v>
      </c>
      <c r="CM160" s="8">
        <f t="shared" si="101"/>
        <v>0</v>
      </c>
      <c r="CN160" s="8">
        <f t="shared" si="101"/>
        <v>0</v>
      </c>
      <c r="CO160" s="8">
        <f t="shared" si="101"/>
        <v>0</v>
      </c>
      <c r="CP160" s="8">
        <f t="shared" si="101"/>
        <v>0</v>
      </c>
      <c r="CQ160" s="8">
        <f t="shared" si="101"/>
        <v>0</v>
      </c>
      <c r="CR160" s="8">
        <f t="shared" si="101"/>
        <v>0</v>
      </c>
      <c r="CS160" s="8">
        <f t="shared" si="101"/>
        <v>0</v>
      </c>
      <c r="CT160" s="8">
        <f t="shared" si="101"/>
        <v>0</v>
      </c>
      <c r="CU160" s="8">
        <f t="shared" si="101"/>
        <v>0</v>
      </c>
      <c r="CV160" s="8">
        <f t="shared" si="101"/>
        <v>0</v>
      </c>
      <c r="CW160" s="8">
        <f t="shared" si="101"/>
        <v>0</v>
      </c>
      <c r="CX160" s="8">
        <f t="shared" si="101"/>
        <v>0</v>
      </c>
      <c r="CY160" s="8">
        <f t="shared" si="101"/>
        <v>0</v>
      </c>
      <c r="CZ160" s="8">
        <f t="shared" si="101"/>
        <v>0</v>
      </c>
      <c r="DA160" s="8">
        <f t="shared" si="101"/>
        <v>0</v>
      </c>
      <c r="DB160" s="8">
        <f t="shared" si="101"/>
        <v>0</v>
      </c>
      <c r="DC160" s="8">
        <f t="shared" si="101"/>
        <v>0</v>
      </c>
      <c r="DD160" s="8">
        <f t="shared" si="101"/>
        <v>0</v>
      </c>
      <c r="DE160" s="8">
        <f t="shared" si="101"/>
        <v>0</v>
      </c>
      <c r="DF160" s="8">
        <f t="shared" si="101"/>
        <v>0</v>
      </c>
      <c r="DG160" s="8">
        <f t="shared" si="101"/>
        <v>0</v>
      </c>
      <c r="DH160" s="8">
        <f t="shared" si="101"/>
        <v>0</v>
      </c>
      <c r="DI160" s="8">
        <f t="shared" si="101"/>
        <v>0</v>
      </c>
      <c r="DJ160" s="8">
        <f t="shared" si="101"/>
        <v>0</v>
      </c>
      <c r="DK160" s="8">
        <f t="shared" si="101"/>
        <v>0</v>
      </c>
      <c r="DL160" s="8">
        <f t="shared" si="101"/>
        <v>0</v>
      </c>
      <c r="DM160" s="8">
        <f t="shared" si="101"/>
        <v>0</v>
      </c>
      <c r="DN160" s="8">
        <f t="shared" si="101"/>
        <v>0</v>
      </c>
      <c r="DO160" s="8">
        <f t="shared" si="101"/>
        <v>0</v>
      </c>
      <c r="DP160" s="8">
        <f t="shared" si="101"/>
        <v>0</v>
      </c>
      <c r="DQ160" s="8">
        <f t="shared" si="101"/>
        <v>0</v>
      </c>
      <c r="DR160" s="8">
        <f t="shared" si="101"/>
        <v>0</v>
      </c>
      <c r="DS160" s="8">
        <f t="shared" si="101"/>
        <v>0</v>
      </c>
      <c r="DT160" s="8">
        <f t="shared" si="101"/>
        <v>0</v>
      </c>
      <c r="DU160" s="8">
        <f t="shared" si="101"/>
        <v>0</v>
      </c>
      <c r="DV160" s="8">
        <f t="shared" si="101"/>
        <v>0</v>
      </c>
      <c r="DW160" s="8">
        <f t="shared" si="101"/>
        <v>0</v>
      </c>
      <c r="DX160" s="8">
        <f t="shared" si="101"/>
        <v>0</v>
      </c>
      <c r="DY160" s="8">
        <f t="shared" si="101"/>
        <v>0</v>
      </c>
      <c r="DZ160" s="8">
        <f aca="true" t="shared" si="102" ref="DZ160:GK160">DZ161+DZ162+DZ163+DZ164+DZ165+DZ166+DZ167+DZ168+DZ172+DZ173</f>
        <v>0</v>
      </c>
      <c r="EA160" s="8">
        <f t="shared" si="102"/>
        <v>0</v>
      </c>
      <c r="EB160" s="8">
        <f t="shared" si="102"/>
        <v>0</v>
      </c>
      <c r="EC160" s="8">
        <f t="shared" si="102"/>
        <v>0</v>
      </c>
      <c r="ED160" s="8">
        <f t="shared" si="102"/>
        <v>0</v>
      </c>
      <c r="EE160" s="8">
        <f t="shared" si="102"/>
        <v>0</v>
      </c>
      <c r="EF160" s="8">
        <f t="shared" si="102"/>
        <v>0</v>
      </c>
      <c r="EG160" s="8">
        <f t="shared" si="102"/>
        <v>0</v>
      </c>
      <c r="EH160" s="8">
        <f t="shared" si="102"/>
        <v>0</v>
      </c>
      <c r="EI160" s="8">
        <f t="shared" si="102"/>
        <v>0</v>
      </c>
      <c r="EJ160" s="8">
        <f t="shared" si="102"/>
        <v>0</v>
      </c>
      <c r="EK160" s="8">
        <f t="shared" si="102"/>
        <v>0</v>
      </c>
      <c r="EL160" s="8">
        <f t="shared" si="102"/>
        <v>0</v>
      </c>
      <c r="EM160" s="8">
        <f t="shared" si="102"/>
        <v>0</v>
      </c>
      <c r="EN160" s="8">
        <f t="shared" si="102"/>
        <v>0</v>
      </c>
      <c r="EO160" s="8">
        <f t="shared" si="102"/>
        <v>0</v>
      </c>
      <c r="EP160" s="8">
        <f t="shared" si="102"/>
        <v>0</v>
      </c>
      <c r="EQ160" s="8">
        <f t="shared" si="102"/>
        <v>0</v>
      </c>
      <c r="ER160" s="8">
        <f t="shared" si="102"/>
        <v>0</v>
      </c>
      <c r="ES160" s="8">
        <f t="shared" si="102"/>
        <v>0</v>
      </c>
      <c r="ET160" s="8">
        <f t="shared" si="102"/>
        <v>0</v>
      </c>
      <c r="EU160" s="8">
        <f t="shared" si="102"/>
        <v>0</v>
      </c>
      <c r="EV160" s="8">
        <f t="shared" si="102"/>
        <v>0</v>
      </c>
      <c r="EW160" s="8">
        <f t="shared" si="102"/>
        <v>0</v>
      </c>
      <c r="EX160" s="8">
        <f t="shared" si="102"/>
        <v>0</v>
      </c>
      <c r="EY160" s="8">
        <f t="shared" si="102"/>
        <v>0</v>
      </c>
      <c r="EZ160" s="8">
        <f t="shared" si="102"/>
        <v>0</v>
      </c>
      <c r="FA160" s="8">
        <f t="shared" si="102"/>
        <v>0</v>
      </c>
      <c r="FB160" s="8">
        <f t="shared" si="102"/>
        <v>0</v>
      </c>
      <c r="FC160" s="8">
        <f t="shared" si="102"/>
        <v>0</v>
      </c>
      <c r="FD160" s="8">
        <f t="shared" si="102"/>
        <v>0</v>
      </c>
      <c r="FE160" s="8">
        <f t="shared" si="102"/>
        <v>0</v>
      </c>
      <c r="FF160" s="8">
        <f t="shared" si="102"/>
        <v>0</v>
      </c>
      <c r="FG160" s="8">
        <f t="shared" si="102"/>
        <v>0</v>
      </c>
      <c r="FH160" s="8">
        <f t="shared" si="102"/>
        <v>0</v>
      </c>
      <c r="FI160" s="8">
        <f t="shared" si="102"/>
        <v>0</v>
      </c>
      <c r="FJ160" s="8">
        <f t="shared" si="102"/>
        <v>0</v>
      </c>
      <c r="FK160" s="8">
        <f t="shared" si="102"/>
        <v>0</v>
      </c>
      <c r="FL160" s="8">
        <f t="shared" si="102"/>
        <v>0</v>
      </c>
      <c r="FM160" s="8">
        <f t="shared" si="102"/>
        <v>0</v>
      </c>
      <c r="FN160" s="8">
        <f t="shared" si="102"/>
        <v>0</v>
      </c>
      <c r="FO160" s="8">
        <f t="shared" si="102"/>
        <v>0</v>
      </c>
      <c r="FP160" s="8">
        <f t="shared" si="102"/>
        <v>0</v>
      </c>
      <c r="FQ160" s="8">
        <f t="shared" si="102"/>
        <v>0</v>
      </c>
      <c r="FR160" s="8">
        <f t="shared" si="102"/>
        <v>0</v>
      </c>
      <c r="FS160" s="8">
        <f t="shared" si="102"/>
        <v>0</v>
      </c>
      <c r="FT160" s="8">
        <f t="shared" si="102"/>
        <v>0</v>
      </c>
      <c r="FU160" s="8">
        <f t="shared" si="102"/>
        <v>0</v>
      </c>
      <c r="FV160" s="8">
        <f t="shared" si="102"/>
        <v>0</v>
      </c>
      <c r="FW160" s="8">
        <f t="shared" si="102"/>
        <v>0</v>
      </c>
      <c r="FX160" s="8">
        <f t="shared" si="102"/>
        <v>0</v>
      </c>
      <c r="FY160" s="8">
        <f t="shared" si="102"/>
        <v>0</v>
      </c>
      <c r="FZ160" s="8">
        <f t="shared" si="102"/>
        <v>0</v>
      </c>
      <c r="GA160" s="8">
        <f t="shared" si="102"/>
        <v>0</v>
      </c>
      <c r="GB160" s="8">
        <f t="shared" si="102"/>
        <v>0</v>
      </c>
      <c r="GC160" s="8">
        <f t="shared" si="102"/>
        <v>0</v>
      </c>
      <c r="GD160" s="8">
        <f t="shared" si="102"/>
        <v>0</v>
      </c>
      <c r="GE160" s="8">
        <f t="shared" si="102"/>
        <v>0</v>
      </c>
      <c r="GF160" s="8">
        <f t="shared" si="102"/>
        <v>0</v>
      </c>
      <c r="GG160" s="8">
        <f t="shared" si="102"/>
        <v>0</v>
      </c>
      <c r="GH160" s="8">
        <f t="shared" si="102"/>
        <v>0</v>
      </c>
      <c r="GI160" s="8">
        <f t="shared" si="102"/>
        <v>0</v>
      </c>
      <c r="GJ160" s="8">
        <f t="shared" si="102"/>
        <v>0</v>
      </c>
      <c r="GK160" s="8">
        <f t="shared" si="102"/>
        <v>0</v>
      </c>
      <c r="GL160" s="8">
        <f aca="true" t="shared" si="103" ref="GL160:HY160">GL161+GL162+GL163+GL164+GL165+GL166+GL167+GL168+GL172+GL173</f>
        <v>0</v>
      </c>
      <c r="GM160" s="8">
        <f t="shared" si="103"/>
        <v>0</v>
      </c>
      <c r="GN160" s="8">
        <f t="shared" si="103"/>
        <v>0</v>
      </c>
      <c r="GO160" s="8">
        <f t="shared" si="103"/>
        <v>0</v>
      </c>
      <c r="GP160" s="8">
        <f t="shared" si="103"/>
        <v>0</v>
      </c>
      <c r="GQ160" s="8">
        <f t="shared" si="103"/>
        <v>0</v>
      </c>
      <c r="GR160" s="8">
        <f t="shared" si="103"/>
        <v>0</v>
      </c>
      <c r="GS160" s="8">
        <f t="shared" si="103"/>
        <v>0</v>
      </c>
      <c r="GT160" s="8">
        <f t="shared" si="103"/>
        <v>0</v>
      </c>
      <c r="GU160" s="8">
        <f t="shared" si="103"/>
        <v>0</v>
      </c>
      <c r="GV160" s="8">
        <f t="shared" si="103"/>
        <v>0</v>
      </c>
      <c r="GW160" s="8">
        <f t="shared" si="103"/>
        <v>0</v>
      </c>
      <c r="GX160" s="8">
        <f t="shared" si="103"/>
        <v>0</v>
      </c>
      <c r="GY160" s="8">
        <f t="shared" si="103"/>
        <v>0</v>
      </c>
      <c r="GZ160" s="8">
        <f t="shared" si="103"/>
        <v>0</v>
      </c>
      <c r="HA160" s="8">
        <f t="shared" si="103"/>
        <v>0</v>
      </c>
      <c r="HB160" s="8">
        <f t="shared" si="103"/>
        <v>0</v>
      </c>
      <c r="HC160" s="8">
        <f t="shared" si="103"/>
        <v>0</v>
      </c>
      <c r="HD160" s="8">
        <f t="shared" si="103"/>
        <v>0</v>
      </c>
      <c r="HE160" s="8">
        <f t="shared" si="103"/>
        <v>0</v>
      </c>
      <c r="HF160" s="8">
        <f t="shared" si="103"/>
        <v>0</v>
      </c>
      <c r="HG160" s="8">
        <f t="shared" si="103"/>
        <v>0</v>
      </c>
      <c r="HH160" s="8">
        <f t="shared" si="103"/>
        <v>0</v>
      </c>
      <c r="HI160" s="8">
        <f t="shared" si="103"/>
        <v>0</v>
      </c>
      <c r="HJ160" s="8">
        <f t="shared" si="103"/>
        <v>0</v>
      </c>
      <c r="HK160" s="8">
        <f t="shared" si="103"/>
        <v>0</v>
      </c>
      <c r="HL160" s="8">
        <f t="shared" si="103"/>
        <v>0</v>
      </c>
      <c r="HM160" s="8">
        <f t="shared" si="103"/>
        <v>0</v>
      </c>
      <c r="HN160" s="8">
        <f t="shared" si="103"/>
        <v>0</v>
      </c>
      <c r="HO160" s="8">
        <f t="shared" si="103"/>
        <v>0</v>
      </c>
      <c r="HP160" s="8">
        <f t="shared" si="103"/>
        <v>0</v>
      </c>
      <c r="HQ160" s="8">
        <f t="shared" si="103"/>
        <v>0</v>
      </c>
      <c r="HR160" s="8">
        <f t="shared" si="103"/>
        <v>0</v>
      </c>
      <c r="HS160" s="8">
        <f t="shared" si="103"/>
        <v>0</v>
      </c>
      <c r="HT160" s="8">
        <f t="shared" si="103"/>
        <v>0</v>
      </c>
      <c r="HU160" s="8">
        <f t="shared" si="103"/>
        <v>0</v>
      </c>
      <c r="HV160" s="8">
        <f t="shared" si="103"/>
        <v>0</v>
      </c>
      <c r="HW160" s="8">
        <f t="shared" si="103"/>
        <v>0</v>
      </c>
      <c r="HX160" s="8">
        <f t="shared" si="103"/>
        <v>0</v>
      </c>
      <c r="HY160" s="8">
        <f t="shared" si="103"/>
        <v>0</v>
      </c>
      <c r="HZ160" s="8">
        <f>HZ161+HZ162+HZ163+HZ164+HZ165+HZ166+HZ167+HZ168+HZ171</f>
        <v>0</v>
      </c>
      <c r="IA160" s="8">
        <f>IA161+IA162+IA163+IA164+IA165+IA166+IA167+IA168+IA171</f>
        <v>0</v>
      </c>
    </row>
    <row r="161" spans="1:235" s="67" customFormat="1" ht="56.25">
      <c r="A161" s="22" t="s">
        <v>95</v>
      </c>
      <c r="B161" s="90" t="s">
        <v>275</v>
      </c>
      <c r="C161" s="10">
        <v>1497.9</v>
      </c>
      <c r="D161" s="10">
        <f aca="true" t="shared" si="104" ref="D161:D167">C161+E161</f>
        <v>1497.9</v>
      </c>
      <c r="E161" s="137">
        <f aca="true" t="shared" si="105" ref="E161:E167">SUM(F161:IA161)</f>
        <v>0</v>
      </c>
      <c r="F161" s="163"/>
      <c r="G161" s="181"/>
      <c r="H161" s="225"/>
      <c r="I161" s="226"/>
      <c r="J161" s="225"/>
      <c r="K161" s="9"/>
      <c r="L161" s="9"/>
      <c r="M161" s="226"/>
      <c r="N161" s="197"/>
      <c r="O161" s="142"/>
      <c r="P161" s="225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226"/>
      <c r="AJ161" s="9"/>
      <c r="AK161" s="197"/>
      <c r="AL161" s="9"/>
      <c r="AM161" s="9"/>
      <c r="AN161" s="9"/>
      <c r="AO161" s="9"/>
      <c r="AP161" s="123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</row>
    <row r="162" spans="1:235" s="67" customFormat="1" ht="75">
      <c r="A162" s="22" t="s">
        <v>96</v>
      </c>
      <c r="B162" s="90" t="s">
        <v>276</v>
      </c>
      <c r="C162" s="10">
        <v>49929.2</v>
      </c>
      <c r="D162" s="10">
        <f t="shared" si="104"/>
        <v>49929.2</v>
      </c>
      <c r="E162" s="137">
        <f t="shared" si="105"/>
        <v>0</v>
      </c>
      <c r="F162" s="163"/>
      <c r="G162" s="181"/>
      <c r="H162" s="225"/>
      <c r="I162" s="226"/>
      <c r="J162" s="225"/>
      <c r="K162" s="9"/>
      <c r="L162" s="9"/>
      <c r="M162" s="226"/>
      <c r="N162" s="197"/>
      <c r="O162" s="142"/>
      <c r="P162" s="225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226"/>
      <c r="AJ162" s="9"/>
      <c r="AK162" s="197"/>
      <c r="AL162" s="9"/>
      <c r="AM162" s="9"/>
      <c r="AN162" s="9"/>
      <c r="AO162" s="9"/>
      <c r="AP162" s="123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</row>
    <row r="163" spans="1:235" s="67" customFormat="1" ht="75.75" customHeight="1">
      <c r="A163" s="22" t="s">
        <v>97</v>
      </c>
      <c r="B163" s="90" t="s">
        <v>277</v>
      </c>
      <c r="C163" s="10">
        <v>276277.2</v>
      </c>
      <c r="D163" s="10">
        <f t="shared" si="104"/>
        <v>276277.2</v>
      </c>
      <c r="E163" s="137">
        <f t="shared" si="105"/>
        <v>0</v>
      </c>
      <c r="F163" s="163"/>
      <c r="G163" s="181"/>
      <c r="H163" s="225"/>
      <c r="I163" s="226"/>
      <c r="J163" s="225"/>
      <c r="K163" s="9"/>
      <c r="L163" s="9"/>
      <c r="M163" s="226"/>
      <c r="N163" s="197"/>
      <c r="O163" s="142"/>
      <c r="P163" s="225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226"/>
      <c r="AJ163" s="9"/>
      <c r="AK163" s="197"/>
      <c r="AL163" s="9"/>
      <c r="AM163" s="9"/>
      <c r="AN163" s="9"/>
      <c r="AO163" s="9"/>
      <c r="AP163" s="123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</row>
    <row r="164" spans="1:235" s="67" customFormat="1" ht="75" customHeight="1">
      <c r="A164" s="22" t="s">
        <v>299</v>
      </c>
      <c r="B164" s="90" t="s">
        <v>300</v>
      </c>
      <c r="C164" s="10">
        <v>52784.8</v>
      </c>
      <c r="D164" s="10">
        <f t="shared" si="104"/>
        <v>52784.8</v>
      </c>
      <c r="E164" s="137">
        <f t="shared" si="105"/>
        <v>0</v>
      </c>
      <c r="F164" s="163"/>
      <c r="G164" s="181"/>
      <c r="H164" s="225"/>
      <c r="I164" s="226"/>
      <c r="J164" s="225"/>
      <c r="K164" s="9"/>
      <c r="L164" s="9"/>
      <c r="M164" s="226"/>
      <c r="N164" s="197"/>
      <c r="O164" s="142"/>
      <c r="P164" s="225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226"/>
      <c r="AJ164" s="9"/>
      <c r="AK164" s="197"/>
      <c r="AL164" s="9"/>
      <c r="AM164" s="9"/>
      <c r="AN164" s="9"/>
      <c r="AO164" s="9"/>
      <c r="AP164" s="123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</row>
    <row r="165" spans="1:235" s="67" customFormat="1" ht="37.5">
      <c r="A165" s="23" t="s">
        <v>98</v>
      </c>
      <c r="B165" s="7" t="s">
        <v>100</v>
      </c>
      <c r="C165" s="10">
        <v>3741</v>
      </c>
      <c r="D165" s="10">
        <f t="shared" si="104"/>
        <v>3741</v>
      </c>
      <c r="E165" s="137">
        <f t="shared" si="105"/>
        <v>0</v>
      </c>
      <c r="F165" s="163"/>
      <c r="G165" s="181"/>
      <c r="H165" s="225"/>
      <c r="I165" s="226"/>
      <c r="J165" s="225"/>
      <c r="K165" s="9"/>
      <c r="L165" s="9"/>
      <c r="M165" s="226"/>
      <c r="N165" s="197"/>
      <c r="O165" s="142"/>
      <c r="P165" s="22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226"/>
      <c r="AJ165" s="9"/>
      <c r="AK165" s="197"/>
      <c r="AL165" s="9"/>
      <c r="AM165" s="9"/>
      <c r="AN165" s="9"/>
      <c r="AO165" s="9"/>
      <c r="AP165" s="123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</row>
    <row r="166" spans="1:235" s="67" customFormat="1" ht="37.5">
      <c r="A166" s="23" t="s">
        <v>98</v>
      </c>
      <c r="B166" s="7" t="s">
        <v>99</v>
      </c>
      <c r="C166" s="10">
        <v>1500.8</v>
      </c>
      <c r="D166" s="10">
        <f t="shared" si="104"/>
        <v>1500.8</v>
      </c>
      <c r="E166" s="137">
        <f t="shared" si="105"/>
        <v>0</v>
      </c>
      <c r="F166" s="163"/>
      <c r="G166" s="181"/>
      <c r="H166" s="225"/>
      <c r="I166" s="226"/>
      <c r="J166" s="225"/>
      <c r="K166" s="9"/>
      <c r="L166" s="9"/>
      <c r="M166" s="226"/>
      <c r="N166" s="197"/>
      <c r="O166" s="142"/>
      <c r="P166" s="225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226"/>
      <c r="AJ166" s="9"/>
      <c r="AK166" s="197"/>
      <c r="AL166" s="9"/>
      <c r="AM166" s="9"/>
      <c r="AN166" s="9"/>
      <c r="AO166" s="9"/>
      <c r="AP166" s="123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</row>
    <row r="167" spans="1:235" s="67" customFormat="1" ht="39" customHeight="1">
      <c r="A167" s="23" t="s">
        <v>278</v>
      </c>
      <c r="B167" s="1" t="s">
        <v>102</v>
      </c>
      <c r="C167" s="10">
        <v>113400</v>
      </c>
      <c r="D167" s="10">
        <f t="shared" si="104"/>
        <v>113400</v>
      </c>
      <c r="E167" s="137">
        <f t="shared" si="105"/>
        <v>0</v>
      </c>
      <c r="F167" s="163"/>
      <c r="G167" s="181"/>
      <c r="H167" s="225"/>
      <c r="I167" s="226"/>
      <c r="J167" s="225"/>
      <c r="K167" s="9"/>
      <c r="L167" s="9"/>
      <c r="M167" s="226"/>
      <c r="N167" s="197"/>
      <c r="O167" s="142"/>
      <c r="P167" s="225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226"/>
      <c r="AJ167" s="9"/>
      <c r="AK167" s="197"/>
      <c r="AL167" s="9"/>
      <c r="AM167" s="9"/>
      <c r="AN167" s="9"/>
      <c r="AO167" s="9"/>
      <c r="AP167" s="123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</row>
    <row r="168" spans="1:235" s="67" customFormat="1" ht="18.75">
      <c r="A168" s="23" t="s">
        <v>101</v>
      </c>
      <c r="B168" s="1" t="s">
        <v>103</v>
      </c>
      <c r="C168" s="9">
        <f aca="true" t="shared" si="106" ref="C168:BM168">SUM(C169:C170)</f>
        <v>64526.5</v>
      </c>
      <c r="D168" s="9">
        <f t="shared" si="106"/>
        <v>169800.6</v>
      </c>
      <c r="E168" s="142">
        <f t="shared" si="106"/>
        <v>105274.1</v>
      </c>
      <c r="F168" s="163">
        <f t="shared" si="106"/>
        <v>105274.1</v>
      </c>
      <c r="G168" s="181">
        <f t="shared" si="106"/>
        <v>0</v>
      </c>
      <c r="H168" s="225">
        <f t="shared" si="106"/>
        <v>0</v>
      </c>
      <c r="I168" s="226">
        <f>SUM(I169:I170)</f>
        <v>0</v>
      </c>
      <c r="J168" s="225">
        <f t="shared" si="106"/>
        <v>0</v>
      </c>
      <c r="K168" s="9">
        <f>SUM(K169:K170)</f>
        <v>0</v>
      </c>
      <c r="L168" s="9">
        <f>SUM(L169:L170)</f>
        <v>0</v>
      </c>
      <c r="M168" s="226">
        <f>SUM(M169:M170)</f>
        <v>0</v>
      </c>
      <c r="N168" s="197">
        <f t="shared" si="106"/>
        <v>0</v>
      </c>
      <c r="O168" s="142">
        <f>SUM(O169:O170)</f>
        <v>0</v>
      </c>
      <c r="P168" s="225">
        <f t="shared" si="106"/>
        <v>0</v>
      </c>
      <c r="Q168" s="9">
        <f t="shared" si="106"/>
        <v>0</v>
      </c>
      <c r="R168" s="9">
        <f t="shared" si="106"/>
        <v>0</v>
      </c>
      <c r="S168" s="9">
        <f t="shared" si="106"/>
        <v>0</v>
      </c>
      <c r="T168" s="9">
        <f t="shared" si="106"/>
        <v>0</v>
      </c>
      <c r="U168" s="9">
        <f t="shared" si="106"/>
        <v>0</v>
      </c>
      <c r="V168" s="9">
        <f t="shared" si="106"/>
        <v>0</v>
      </c>
      <c r="W168" s="9">
        <f t="shared" si="106"/>
        <v>0</v>
      </c>
      <c r="X168" s="9">
        <f t="shared" si="106"/>
        <v>0</v>
      </c>
      <c r="Y168" s="9">
        <f t="shared" si="106"/>
        <v>0</v>
      </c>
      <c r="Z168" s="9">
        <f t="shared" si="106"/>
        <v>0</v>
      </c>
      <c r="AA168" s="9">
        <f t="shared" si="106"/>
        <v>0</v>
      </c>
      <c r="AB168" s="9">
        <f t="shared" si="106"/>
        <v>0</v>
      </c>
      <c r="AC168" s="9">
        <f t="shared" si="106"/>
        <v>0</v>
      </c>
      <c r="AD168" s="9">
        <f t="shared" si="106"/>
        <v>0</v>
      </c>
      <c r="AE168" s="9">
        <f>SUM(AE169:AE170)</f>
        <v>0</v>
      </c>
      <c r="AF168" s="9">
        <f t="shared" si="106"/>
        <v>0</v>
      </c>
      <c r="AG168" s="9">
        <f>SUM(AG169:AG170)</f>
        <v>0</v>
      </c>
      <c r="AH168" s="9">
        <f>SUM(AH169:AH170)</f>
        <v>0</v>
      </c>
      <c r="AI168" s="226">
        <f t="shared" si="106"/>
        <v>0</v>
      </c>
      <c r="AJ168" s="9">
        <f>SUM(AJ169:AJ170)</f>
        <v>0</v>
      </c>
      <c r="AK168" s="197">
        <f t="shared" si="106"/>
        <v>0</v>
      </c>
      <c r="AL168" s="9">
        <f t="shared" si="106"/>
        <v>0</v>
      </c>
      <c r="AM168" s="9">
        <f t="shared" si="106"/>
        <v>0</v>
      </c>
      <c r="AN168" s="9">
        <f t="shared" si="106"/>
        <v>0</v>
      </c>
      <c r="AO168" s="9">
        <f t="shared" si="106"/>
        <v>0</v>
      </c>
      <c r="AP168" s="123">
        <f t="shared" si="106"/>
        <v>0</v>
      </c>
      <c r="AQ168" s="9">
        <f t="shared" si="106"/>
        <v>0</v>
      </c>
      <c r="AR168" s="9">
        <f t="shared" si="106"/>
        <v>0</v>
      </c>
      <c r="AS168" s="9">
        <f t="shared" si="106"/>
        <v>0</v>
      </c>
      <c r="AT168" s="9">
        <f t="shared" si="106"/>
        <v>0</v>
      </c>
      <c r="AU168" s="9">
        <f t="shared" si="106"/>
        <v>0</v>
      </c>
      <c r="AV168" s="9">
        <f t="shared" si="106"/>
        <v>0</v>
      </c>
      <c r="AW168" s="9">
        <f t="shared" si="106"/>
        <v>0</v>
      </c>
      <c r="AX168" s="9">
        <f t="shared" si="106"/>
        <v>0</v>
      </c>
      <c r="AY168" s="9">
        <f t="shared" si="106"/>
        <v>0</v>
      </c>
      <c r="AZ168" s="9">
        <f t="shared" si="106"/>
        <v>0</v>
      </c>
      <c r="BA168" s="9">
        <f t="shared" si="106"/>
        <v>0</v>
      </c>
      <c r="BB168" s="9">
        <f t="shared" si="106"/>
        <v>0</v>
      </c>
      <c r="BC168" s="9">
        <f t="shared" si="106"/>
        <v>0</v>
      </c>
      <c r="BD168" s="9">
        <f t="shared" si="106"/>
        <v>0</v>
      </c>
      <c r="BE168" s="9">
        <f t="shared" si="106"/>
        <v>0</v>
      </c>
      <c r="BF168" s="9">
        <f t="shared" si="106"/>
        <v>0</v>
      </c>
      <c r="BG168" s="9">
        <f t="shared" si="106"/>
        <v>0</v>
      </c>
      <c r="BH168" s="9">
        <f t="shared" si="106"/>
        <v>0</v>
      </c>
      <c r="BI168" s="9">
        <f t="shared" si="106"/>
        <v>0</v>
      </c>
      <c r="BJ168" s="9">
        <f t="shared" si="106"/>
        <v>0</v>
      </c>
      <c r="BK168" s="9">
        <f t="shared" si="106"/>
        <v>0</v>
      </c>
      <c r="BL168" s="9">
        <f t="shared" si="106"/>
        <v>0</v>
      </c>
      <c r="BM168" s="9">
        <f t="shared" si="106"/>
        <v>0</v>
      </c>
      <c r="BN168" s="9">
        <f aca="true" t="shared" si="107" ref="BN168:DY168">SUM(BN169:BN170)</f>
        <v>0</v>
      </c>
      <c r="BO168" s="9">
        <f t="shared" si="107"/>
        <v>0</v>
      </c>
      <c r="BP168" s="9">
        <f t="shared" si="107"/>
        <v>0</v>
      </c>
      <c r="BQ168" s="9">
        <f t="shared" si="107"/>
        <v>0</v>
      </c>
      <c r="BR168" s="9">
        <f t="shared" si="107"/>
        <v>0</v>
      </c>
      <c r="BS168" s="9">
        <f t="shared" si="107"/>
        <v>0</v>
      </c>
      <c r="BT168" s="9">
        <f t="shared" si="107"/>
        <v>0</v>
      </c>
      <c r="BU168" s="9">
        <f t="shared" si="107"/>
        <v>0</v>
      </c>
      <c r="BV168" s="9">
        <f t="shared" si="107"/>
        <v>0</v>
      </c>
      <c r="BW168" s="9">
        <f t="shared" si="107"/>
        <v>0</v>
      </c>
      <c r="BX168" s="9">
        <f t="shared" si="107"/>
        <v>0</v>
      </c>
      <c r="BY168" s="9">
        <f t="shared" si="107"/>
        <v>0</v>
      </c>
      <c r="BZ168" s="9">
        <f t="shared" si="107"/>
        <v>0</v>
      </c>
      <c r="CA168" s="9">
        <f t="shared" si="107"/>
        <v>0</v>
      </c>
      <c r="CB168" s="9">
        <f t="shared" si="107"/>
        <v>0</v>
      </c>
      <c r="CC168" s="9">
        <f t="shared" si="107"/>
        <v>0</v>
      </c>
      <c r="CD168" s="9">
        <f t="shared" si="107"/>
        <v>0</v>
      </c>
      <c r="CE168" s="9">
        <f t="shared" si="107"/>
        <v>0</v>
      </c>
      <c r="CF168" s="9">
        <f t="shared" si="107"/>
        <v>0</v>
      </c>
      <c r="CG168" s="9">
        <f t="shared" si="107"/>
        <v>0</v>
      </c>
      <c r="CH168" s="9">
        <f t="shared" si="107"/>
        <v>0</v>
      </c>
      <c r="CI168" s="9">
        <f t="shared" si="107"/>
        <v>0</v>
      </c>
      <c r="CJ168" s="9">
        <f t="shared" si="107"/>
        <v>0</v>
      </c>
      <c r="CK168" s="9">
        <f t="shared" si="107"/>
        <v>0</v>
      </c>
      <c r="CL168" s="9">
        <f t="shared" si="107"/>
        <v>0</v>
      </c>
      <c r="CM168" s="9">
        <f t="shared" si="107"/>
        <v>0</v>
      </c>
      <c r="CN168" s="9">
        <f t="shared" si="107"/>
        <v>0</v>
      </c>
      <c r="CO168" s="9">
        <f t="shared" si="107"/>
        <v>0</v>
      </c>
      <c r="CP168" s="9">
        <f t="shared" si="107"/>
        <v>0</v>
      </c>
      <c r="CQ168" s="9">
        <f t="shared" si="107"/>
        <v>0</v>
      </c>
      <c r="CR168" s="9">
        <f t="shared" si="107"/>
        <v>0</v>
      </c>
      <c r="CS168" s="9">
        <f t="shared" si="107"/>
        <v>0</v>
      </c>
      <c r="CT168" s="9">
        <f t="shared" si="107"/>
        <v>0</v>
      </c>
      <c r="CU168" s="9">
        <f t="shared" si="107"/>
        <v>0</v>
      </c>
      <c r="CV168" s="9">
        <f t="shared" si="107"/>
        <v>0</v>
      </c>
      <c r="CW168" s="9">
        <f t="shared" si="107"/>
        <v>0</v>
      </c>
      <c r="CX168" s="9">
        <f t="shared" si="107"/>
        <v>0</v>
      </c>
      <c r="CY168" s="9">
        <f t="shared" si="107"/>
        <v>0</v>
      </c>
      <c r="CZ168" s="9">
        <f t="shared" si="107"/>
        <v>0</v>
      </c>
      <c r="DA168" s="9">
        <f t="shared" si="107"/>
        <v>0</v>
      </c>
      <c r="DB168" s="9">
        <f t="shared" si="107"/>
        <v>0</v>
      </c>
      <c r="DC168" s="9">
        <f t="shared" si="107"/>
        <v>0</v>
      </c>
      <c r="DD168" s="9">
        <f t="shared" si="107"/>
        <v>0</v>
      </c>
      <c r="DE168" s="9">
        <f t="shared" si="107"/>
        <v>0</v>
      </c>
      <c r="DF168" s="9">
        <f t="shared" si="107"/>
        <v>0</v>
      </c>
      <c r="DG168" s="9">
        <f t="shared" si="107"/>
        <v>0</v>
      </c>
      <c r="DH168" s="9">
        <f t="shared" si="107"/>
        <v>0</v>
      </c>
      <c r="DI168" s="9">
        <f t="shared" si="107"/>
        <v>0</v>
      </c>
      <c r="DJ168" s="9">
        <f t="shared" si="107"/>
        <v>0</v>
      </c>
      <c r="DK168" s="9">
        <f t="shared" si="107"/>
        <v>0</v>
      </c>
      <c r="DL168" s="9">
        <f t="shared" si="107"/>
        <v>0</v>
      </c>
      <c r="DM168" s="9">
        <f t="shared" si="107"/>
        <v>0</v>
      </c>
      <c r="DN168" s="9">
        <f t="shared" si="107"/>
        <v>0</v>
      </c>
      <c r="DO168" s="9">
        <f t="shared" si="107"/>
        <v>0</v>
      </c>
      <c r="DP168" s="9">
        <f t="shared" si="107"/>
        <v>0</v>
      </c>
      <c r="DQ168" s="9">
        <f t="shared" si="107"/>
        <v>0</v>
      </c>
      <c r="DR168" s="9">
        <f t="shared" si="107"/>
        <v>0</v>
      </c>
      <c r="DS168" s="9">
        <f t="shared" si="107"/>
        <v>0</v>
      </c>
      <c r="DT168" s="9">
        <f t="shared" si="107"/>
        <v>0</v>
      </c>
      <c r="DU168" s="9">
        <f t="shared" si="107"/>
        <v>0</v>
      </c>
      <c r="DV168" s="9">
        <f t="shared" si="107"/>
        <v>0</v>
      </c>
      <c r="DW168" s="9">
        <f t="shared" si="107"/>
        <v>0</v>
      </c>
      <c r="DX168" s="9">
        <f t="shared" si="107"/>
        <v>0</v>
      </c>
      <c r="DY168" s="9">
        <f t="shared" si="107"/>
        <v>0</v>
      </c>
      <c r="DZ168" s="9">
        <f aca="true" t="shared" si="108" ref="DZ168:GK168">SUM(DZ169:DZ170)</f>
        <v>0</v>
      </c>
      <c r="EA168" s="9">
        <f t="shared" si="108"/>
        <v>0</v>
      </c>
      <c r="EB168" s="9">
        <f t="shared" si="108"/>
        <v>0</v>
      </c>
      <c r="EC168" s="9">
        <f t="shared" si="108"/>
        <v>0</v>
      </c>
      <c r="ED168" s="9">
        <f t="shared" si="108"/>
        <v>0</v>
      </c>
      <c r="EE168" s="9">
        <f t="shared" si="108"/>
        <v>0</v>
      </c>
      <c r="EF168" s="9">
        <f t="shared" si="108"/>
        <v>0</v>
      </c>
      <c r="EG168" s="9">
        <f t="shared" si="108"/>
        <v>0</v>
      </c>
      <c r="EH168" s="9">
        <f t="shared" si="108"/>
        <v>0</v>
      </c>
      <c r="EI168" s="9">
        <f t="shared" si="108"/>
        <v>0</v>
      </c>
      <c r="EJ168" s="9">
        <f t="shared" si="108"/>
        <v>0</v>
      </c>
      <c r="EK168" s="9">
        <f t="shared" si="108"/>
        <v>0</v>
      </c>
      <c r="EL168" s="9">
        <f t="shared" si="108"/>
        <v>0</v>
      </c>
      <c r="EM168" s="9">
        <f t="shared" si="108"/>
        <v>0</v>
      </c>
      <c r="EN168" s="9">
        <f t="shared" si="108"/>
        <v>0</v>
      </c>
      <c r="EO168" s="9">
        <f t="shared" si="108"/>
        <v>0</v>
      </c>
      <c r="EP168" s="9">
        <f t="shared" si="108"/>
        <v>0</v>
      </c>
      <c r="EQ168" s="9">
        <f t="shared" si="108"/>
        <v>0</v>
      </c>
      <c r="ER168" s="9">
        <f t="shared" si="108"/>
        <v>0</v>
      </c>
      <c r="ES168" s="9">
        <f t="shared" si="108"/>
        <v>0</v>
      </c>
      <c r="ET168" s="9">
        <f t="shared" si="108"/>
        <v>0</v>
      </c>
      <c r="EU168" s="9">
        <f t="shared" si="108"/>
        <v>0</v>
      </c>
      <c r="EV168" s="9">
        <f t="shared" si="108"/>
        <v>0</v>
      </c>
      <c r="EW168" s="9">
        <f t="shared" si="108"/>
        <v>0</v>
      </c>
      <c r="EX168" s="9">
        <f t="shared" si="108"/>
        <v>0</v>
      </c>
      <c r="EY168" s="9">
        <f t="shared" si="108"/>
        <v>0</v>
      </c>
      <c r="EZ168" s="9">
        <f t="shared" si="108"/>
        <v>0</v>
      </c>
      <c r="FA168" s="9">
        <f t="shared" si="108"/>
        <v>0</v>
      </c>
      <c r="FB168" s="9">
        <f t="shared" si="108"/>
        <v>0</v>
      </c>
      <c r="FC168" s="9">
        <f t="shared" si="108"/>
        <v>0</v>
      </c>
      <c r="FD168" s="9">
        <f t="shared" si="108"/>
        <v>0</v>
      </c>
      <c r="FE168" s="9">
        <f t="shared" si="108"/>
        <v>0</v>
      </c>
      <c r="FF168" s="9">
        <f t="shared" si="108"/>
        <v>0</v>
      </c>
      <c r="FG168" s="9">
        <f t="shared" si="108"/>
        <v>0</v>
      </c>
      <c r="FH168" s="9">
        <f t="shared" si="108"/>
        <v>0</v>
      </c>
      <c r="FI168" s="9">
        <f t="shared" si="108"/>
        <v>0</v>
      </c>
      <c r="FJ168" s="9">
        <f t="shared" si="108"/>
        <v>0</v>
      </c>
      <c r="FK168" s="9">
        <f t="shared" si="108"/>
        <v>0</v>
      </c>
      <c r="FL168" s="9">
        <f t="shared" si="108"/>
        <v>0</v>
      </c>
      <c r="FM168" s="9">
        <f t="shared" si="108"/>
        <v>0</v>
      </c>
      <c r="FN168" s="9">
        <f t="shared" si="108"/>
        <v>0</v>
      </c>
      <c r="FO168" s="9">
        <f t="shared" si="108"/>
        <v>0</v>
      </c>
      <c r="FP168" s="9">
        <f t="shared" si="108"/>
        <v>0</v>
      </c>
      <c r="FQ168" s="9">
        <f t="shared" si="108"/>
        <v>0</v>
      </c>
      <c r="FR168" s="9">
        <f t="shared" si="108"/>
        <v>0</v>
      </c>
      <c r="FS168" s="9">
        <f t="shared" si="108"/>
        <v>0</v>
      </c>
      <c r="FT168" s="9">
        <f t="shared" si="108"/>
        <v>0</v>
      </c>
      <c r="FU168" s="9">
        <f t="shared" si="108"/>
        <v>0</v>
      </c>
      <c r="FV168" s="9">
        <f t="shared" si="108"/>
        <v>0</v>
      </c>
      <c r="FW168" s="9">
        <f t="shared" si="108"/>
        <v>0</v>
      </c>
      <c r="FX168" s="9">
        <f t="shared" si="108"/>
        <v>0</v>
      </c>
      <c r="FY168" s="9">
        <f t="shared" si="108"/>
        <v>0</v>
      </c>
      <c r="FZ168" s="9">
        <f t="shared" si="108"/>
        <v>0</v>
      </c>
      <c r="GA168" s="9">
        <f t="shared" si="108"/>
        <v>0</v>
      </c>
      <c r="GB168" s="9">
        <f t="shared" si="108"/>
        <v>0</v>
      </c>
      <c r="GC168" s="9">
        <f t="shared" si="108"/>
        <v>0</v>
      </c>
      <c r="GD168" s="9">
        <f t="shared" si="108"/>
        <v>0</v>
      </c>
      <c r="GE168" s="9">
        <f t="shared" si="108"/>
        <v>0</v>
      </c>
      <c r="GF168" s="9">
        <f t="shared" si="108"/>
        <v>0</v>
      </c>
      <c r="GG168" s="9">
        <f t="shared" si="108"/>
        <v>0</v>
      </c>
      <c r="GH168" s="9">
        <f t="shared" si="108"/>
        <v>0</v>
      </c>
      <c r="GI168" s="9">
        <f t="shared" si="108"/>
        <v>0</v>
      </c>
      <c r="GJ168" s="9">
        <f t="shared" si="108"/>
        <v>0</v>
      </c>
      <c r="GK168" s="9">
        <f t="shared" si="108"/>
        <v>0</v>
      </c>
      <c r="GL168" s="9">
        <f aca="true" t="shared" si="109" ref="GL168:IA168">SUM(GL169:GL170)</f>
        <v>0</v>
      </c>
      <c r="GM168" s="9">
        <f t="shared" si="109"/>
        <v>0</v>
      </c>
      <c r="GN168" s="9">
        <f t="shared" si="109"/>
        <v>0</v>
      </c>
      <c r="GO168" s="9">
        <f t="shared" si="109"/>
        <v>0</v>
      </c>
      <c r="GP168" s="9">
        <f t="shared" si="109"/>
        <v>0</v>
      </c>
      <c r="GQ168" s="9">
        <f t="shared" si="109"/>
        <v>0</v>
      </c>
      <c r="GR168" s="9">
        <f t="shared" si="109"/>
        <v>0</v>
      </c>
      <c r="GS168" s="9">
        <f t="shared" si="109"/>
        <v>0</v>
      </c>
      <c r="GT168" s="9">
        <f t="shared" si="109"/>
        <v>0</v>
      </c>
      <c r="GU168" s="9">
        <f t="shared" si="109"/>
        <v>0</v>
      </c>
      <c r="GV168" s="9">
        <f t="shared" si="109"/>
        <v>0</v>
      </c>
      <c r="GW168" s="9">
        <f t="shared" si="109"/>
        <v>0</v>
      </c>
      <c r="GX168" s="9">
        <f t="shared" si="109"/>
        <v>0</v>
      </c>
      <c r="GY168" s="9">
        <f t="shared" si="109"/>
        <v>0</v>
      </c>
      <c r="GZ168" s="9">
        <f t="shared" si="109"/>
        <v>0</v>
      </c>
      <c r="HA168" s="9">
        <f t="shared" si="109"/>
        <v>0</v>
      </c>
      <c r="HB168" s="9">
        <f t="shared" si="109"/>
        <v>0</v>
      </c>
      <c r="HC168" s="9">
        <f t="shared" si="109"/>
        <v>0</v>
      </c>
      <c r="HD168" s="9">
        <f t="shared" si="109"/>
        <v>0</v>
      </c>
      <c r="HE168" s="9">
        <f t="shared" si="109"/>
        <v>0</v>
      </c>
      <c r="HF168" s="9">
        <f t="shared" si="109"/>
        <v>0</v>
      </c>
      <c r="HG168" s="9">
        <f t="shared" si="109"/>
        <v>0</v>
      </c>
      <c r="HH168" s="9">
        <f t="shared" si="109"/>
        <v>0</v>
      </c>
      <c r="HI168" s="9">
        <f t="shared" si="109"/>
        <v>0</v>
      </c>
      <c r="HJ168" s="9">
        <f t="shared" si="109"/>
        <v>0</v>
      </c>
      <c r="HK168" s="9">
        <f t="shared" si="109"/>
        <v>0</v>
      </c>
      <c r="HL168" s="9">
        <f t="shared" si="109"/>
        <v>0</v>
      </c>
      <c r="HM168" s="9">
        <f t="shared" si="109"/>
        <v>0</v>
      </c>
      <c r="HN168" s="9">
        <f t="shared" si="109"/>
        <v>0</v>
      </c>
      <c r="HO168" s="9">
        <f t="shared" si="109"/>
        <v>0</v>
      </c>
      <c r="HP168" s="9">
        <f t="shared" si="109"/>
        <v>0</v>
      </c>
      <c r="HQ168" s="9">
        <f t="shared" si="109"/>
        <v>0</v>
      </c>
      <c r="HR168" s="9">
        <f t="shared" si="109"/>
        <v>0</v>
      </c>
      <c r="HS168" s="9">
        <f t="shared" si="109"/>
        <v>0</v>
      </c>
      <c r="HT168" s="9">
        <f t="shared" si="109"/>
        <v>0</v>
      </c>
      <c r="HU168" s="9">
        <f t="shared" si="109"/>
        <v>0</v>
      </c>
      <c r="HV168" s="9">
        <f t="shared" si="109"/>
        <v>0</v>
      </c>
      <c r="HW168" s="9">
        <f t="shared" si="109"/>
        <v>0</v>
      </c>
      <c r="HX168" s="9">
        <f t="shared" si="109"/>
        <v>0</v>
      </c>
      <c r="HY168" s="9">
        <f t="shared" si="109"/>
        <v>0</v>
      </c>
      <c r="HZ168" s="9">
        <f t="shared" si="109"/>
        <v>0</v>
      </c>
      <c r="IA168" s="9">
        <f t="shared" si="109"/>
        <v>0</v>
      </c>
    </row>
    <row r="169" spans="1:235" s="67" customFormat="1" ht="56.25">
      <c r="A169" s="23" t="s">
        <v>101</v>
      </c>
      <c r="B169" s="7" t="s">
        <v>104</v>
      </c>
      <c r="C169" s="85">
        <v>20000</v>
      </c>
      <c r="D169" s="85">
        <f>C169+E169</f>
        <v>20000</v>
      </c>
      <c r="E169" s="137">
        <f>SUM(F169:IA169)</f>
        <v>0</v>
      </c>
      <c r="F169" s="163"/>
      <c r="G169" s="181"/>
      <c r="H169" s="225"/>
      <c r="I169" s="226"/>
      <c r="J169" s="225"/>
      <c r="K169" s="9"/>
      <c r="L169" s="9"/>
      <c r="M169" s="226"/>
      <c r="N169" s="197"/>
      <c r="O169" s="142"/>
      <c r="P169" s="225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226"/>
      <c r="AJ169" s="9"/>
      <c r="AK169" s="197"/>
      <c r="AL169" s="9"/>
      <c r="AM169" s="9"/>
      <c r="AN169" s="9"/>
      <c r="AO169" s="9"/>
      <c r="AP169" s="123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</row>
    <row r="170" spans="1:235" s="67" customFormat="1" ht="37.5">
      <c r="A170" s="23" t="s">
        <v>101</v>
      </c>
      <c r="B170" s="7" t="s">
        <v>44</v>
      </c>
      <c r="C170" s="85">
        <v>44526.5</v>
      </c>
      <c r="D170" s="10">
        <f>C170+E170</f>
        <v>149800.6</v>
      </c>
      <c r="E170" s="137">
        <f>SUM(F170:IA170)</f>
        <v>105274.1</v>
      </c>
      <c r="F170" s="157">
        <v>105274.1</v>
      </c>
      <c r="G170" s="181"/>
      <c r="H170" s="225"/>
      <c r="I170" s="226"/>
      <c r="J170" s="225"/>
      <c r="K170" s="9"/>
      <c r="L170" s="9"/>
      <c r="M170" s="226"/>
      <c r="N170" s="197"/>
      <c r="O170" s="142"/>
      <c r="P170" s="225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226"/>
      <c r="AJ170" s="9"/>
      <c r="AK170" s="197"/>
      <c r="AL170" s="9"/>
      <c r="AM170" s="9"/>
      <c r="AN170" s="9"/>
      <c r="AO170" s="9"/>
      <c r="AP170" s="123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</row>
    <row r="171" spans="1:235" s="67" customFormat="1" ht="18.75" hidden="1">
      <c r="A171" s="23" t="s">
        <v>279</v>
      </c>
      <c r="B171" s="1" t="s">
        <v>105</v>
      </c>
      <c r="C171" s="85">
        <f aca="true" t="shared" si="110" ref="C171:BM171">C172+C173</f>
        <v>122939.6</v>
      </c>
      <c r="D171" s="85">
        <f t="shared" si="110"/>
        <v>124073.20000000001</v>
      </c>
      <c r="E171" s="143">
        <f t="shared" si="110"/>
        <v>1133.6</v>
      </c>
      <c r="F171" s="164">
        <f t="shared" si="110"/>
        <v>1133.6</v>
      </c>
      <c r="G171" s="182">
        <f t="shared" si="110"/>
        <v>0</v>
      </c>
      <c r="H171" s="227">
        <f t="shared" si="110"/>
        <v>0</v>
      </c>
      <c r="I171" s="228">
        <f>I172+I173</f>
        <v>0</v>
      </c>
      <c r="J171" s="227">
        <f t="shared" si="110"/>
        <v>0</v>
      </c>
      <c r="K171" s="91">
        <f>K172+K173</f>
        <v>0</v>
      </c>
      <c r="L171" s="91">
        <f>L172+L173</f>
        <v>0</v>
      </c>
      <c r="M171" s="228">
        <f>M172+M173</f>
        <v>0</v>
      </c>
      <c r="N171" s="149">
        <f t="shared" si="110"/>
        <v>0</v>
      </c>
      <c r="O171" s="254">
        <f>O172+O173</f>
        <v>0</v>
      </c>
      <c r="P171" s="227">
        <f t="shared" si="110"/>
        <v>0</v>
      </c>
      <c r="Q171" s="91">
        <f t="shared" si="110"/>
        <v>0</v>
      </c>
      <c r="R171" s="91">
        <f t="shared" si="110"/>
        <v>0</v>
      </c>
      <c r="S171" s="91">
        <f t="shared" si="110"/>
        <v>0</v>
      </c>
      <c r="T171" s="91">
        <f t="shared" si="110"/>
        <v>0</v>
      </c>
      <c r="U171" s="91">
        <f t="shared" si="110"/>
        <v>0</v>
      </c>
      <c r="V171" s="91">
        <f t="shared" si="110"/>
        <v>0</v>
      </c>
      <c r="W171" s="91">
        <f t="shared" si="110"/>
        <v>0</v>
      </c>
      <c r="X171" s="91">
        <f t="shared" si="110"/>
        <v>0</v>
      </c>
      <c r="Y171" s="91">
        <f t="shared" si="110"/>
        <v>0</v>
      </c>
      <c r="Z171" s="91">
        <f t="shared" si="110"/>
        <v>0</v>
      </c>
      <c r="AA171" s="91">
        <f t="shared" si="110"/>
        <v>0</v>
      </c>
      <c r="AB171" s="91">
        <f t="shared" si="110"/>
        <v>0</v>
      </c>
      <c r="AC171" s="91">
        <f t="shared" si="110"/>
        <v>0</v>
      </c>
      <c r="AD171" s="91">
        <f t="shared" si="110"/>
        <v>0</v>
      </c>
      <c r="AE171" s="91">
        <f>AE172+AE173</f>
        <v>0</v>
      </c>
      <c r="AF171" s="91">
        <f t="shared" si="110"/>
        <v>0</v>
      </c>
      <c r="AG171" s="91">
        <f>AG172+AG173</f>
        <v>0</v>
      </c>
      <c r="AH171" s="91">
        <f>AH172+AH173</f>
        <v>0</v>
      </c>
      <c r="AI171" s="228">
        <f t="shared" si="110"/>
        <v>0</v>
      </c>
      <c r="AJ171" s="85">
        <f>AJ172+AJ173</f>
        <v>0</v>
      </c>
      <c r="AK171" s="149">
        <f t="shared" si="110"/>
        <v>0</v>
      </c>
      <c r="AL171" s="91">
        <f t="shared" si="110"/>
        <v>0</v>
      </c>
      <c r="AM171" s="91">
        <f t="shared" si="110"/>
        <v>0</v>
      </c>
      <c r="AN171" s="91">
        <f t="shared" si="110"/>
        <v>0</v>
      </c>
      <c r="AO171" s="91">
        <f t="shared" si="110"/>
        <v>0</v>
      </c>
      <c r="AP171" s="91">
        <f t="shared" si="110"/>
        <v>0</v>
      </c>
      <c r="AQ171" s="91">
        <f t="shared" si="110"/>
        <v>0</v>
      </c>
      <c r="AR171" s="91">
        <f t="shared" si="110"/>
        <v>0</v>
      </c>
      <c r="AS171" s="91">
        <f t="shared" si="110"/>
        <v>0</v>
      </c>
      <c r="AT171" s="91">
        <f t="shared" si="110"/>
        <v>0</v>
      </c>
      <c r="AU171" s="91">
        <f t="shared" si="110"/>
        <v>0</v>
      </c>
      <c r="AV171" s="91">
        <f t="shared" si="110"/>
        <v>0</v>
      </c>
      <c r="AW171" s="91">
        <f t="shared" si="110"/>
        <v>0</v>
      </c>
      <c r="AX171" s="91">
        <f t="shared" si="110"/>
        <v>0</v>
      </c>
      <c r="AY171" s="91">
        <f t="shared" si="110"/>
        <v>0</v>
      </c>
      <c r="AZ171" s="91">
        <f t="shared" si="110"/>
        <v>0</v>
      </c>
      <c r="BA171" s="91">
        <f t="shared" si="110"/>
        <v>0</v>
      </c>
      <c r="BB171" s="91">
        <f t="shared" si="110"/>
        <v>0</v>
      </c>
      <c r="BC171" s="91">
        <f t="shared" si="110"/>
        <v>0</v>
      </c>
      <c r="BD171" s="91">
        <f t="shared" si="110"/>
        <v>0</v>
      </c>
      <c r="BE171" s="91">
        <f t="shared" si="110"/>
        <v>0</v>
      </c>
      <c r="BF171" s="91">
        <f t="shared" si="110"/>
        <v>0</v>
      </c>
      <c r="BG171" s="91">
        <f t="shared" si="110"/>
        <v>0</v>
      </c>
      <c r="BH171" s="91">
        <f t="shared" si="110"/>
        <v>0</v>
      </c>
      <c r="BI171" s="91">
        <f t="shared" si="110"/>
        <v>0</v>
      </c>
      <c r="BJ171" s="91">
        <f t="shared" si="110"/>
        <v>0</v>
      </c>
      <c r="BK171" s="91">
        <f t="shared" si="110"/>
        <v>0</v>
      </c>
      <c r="BL171" s="91">
        <f t="shared" si="110"/>
        <v>0</v>
      </c>
      <c r="BM171" s="91">
        <f t="shared" si="110"/>
        <v>0</v>
      </c>
      <c r="BN171" s="91">
        <f aca="true" t="shared" si="111" ref="BN171:DY171">BN172+BN173</f>
        <v>0</v>
      </c>
      <c r="BO171" s="91">
        <f t="shared" si="111"/>
        <v>0</v>
      </c>
      <c r="BP171" s="91">
        <f t="shared" si="111"/>
        <v>0</v>
      </c>
      <c r="BQ171" s="91">
        <f t="shared" si="111"/>
        <v>0</v>
      </c>
      <c r="BR171" s="91">
        <f t="shared" si="111"/>
        <v>0</v>
      </c>
      <c r="BS171" s="91">
        <f t="shared" si="111"/>
        <v>0</v>
      </c>
      <c r="BT171" s="91">
        <f t="shared" si="111"/>
        <v>0</v>
      </c>
      <c r="BU171" s="91">
        <f t="shared" si="111"/>
        <v>0</v>
      </c>
      <c r="BV171" s="91">
        <f t="shared" si="111"/>
        <v>0</v>
      </c>
      <c r="BW171" s="91">
        <f t="shared" si="111"/>
        <v>0</v>
      </c>
      <c r="BX171" s="91">
        <f t="shared" si="111"/>
        <v>0</v>
      </c>
      <c r="BY171" s="91">
        <f t="shared" si="111"/>
        <v>0</v>
      </c>
      <c r="BZ171" s="91">
        <f t="shared" si="111"/>
        <v>0</v>
      </c>
      <c r="CA171" s="91">
        <f t="shared" si="111"/>
        <v>0</v>
      </c>
      <c r="CB171" s="91">
        <f t="shared" si="111"/>
        <v>0</v>
      </c>
      <c r="CC171" s="91">
        <f t="shared" si="111"/>
        <v>0</v>
      </c>
      <c r="CD171" s="91">
        <f t="shared" si="111"/>
        <v>0</v>
      </c>
      <c r="CE171" s="91">
        <f t="shared" si="111"/>
        <v>0</v>
      </c>
      <c r="CF171" s="91">
        <f t="shared" si="111"/>
        <v>0</v>
      </c>
      <c r="CG171" s="91">
        <f t="shared" si="111"/>
        <v>0</v>
      </c>
      <c r="CH171" s="91">
        <f t="shared" si="111"/>
        <v>0</v>
      </c>
      <c r="CI171" s="91">
        <f t="shared" si="111"/>
        <v>0</v>
      </c>
      <c r="CJ171" s="91">
        <f t="shared" si="111"/>
        <v>0</v>
      </c>
      <c r="CK171" s="91">
        <f t="shared" si="111"/>
        <v>0</v>
      </c>
      <c r="CL171" s="91">
        <f t="shared" si="111"/>
        <v>0</v>
      </c>
      <c r="CM171" s="91">
        <f t="shared" si="111"/>
        <v>0</v>
      </c>
      <c r="CN171" s="91">
        <f t="shared" si="111"/>
        <v>0</v>
      </c>
      <c r="CO171" s="91">
        <f t="shared" si="111"/>
        <v>0</v>
      </c>
      <c r="CP171" s="91">
        <f t="shared" si="111"/>
        <v>0</v>
      </c>
      <c r="CQ171" s="91">
        <f t="shared" si="111"/>
        <v>0</v>
      </c>
      <c r="CR171" s="91">
        <f t="shared" si="111"/>
        <v>0</v>
      </c>
      <c r="CS171" s="91">
        <f t="shared" si="111"/>
        <v>0</v>
      </c>
      <c r="CT171" s="91">
        <f t="shared" si="111"/>
        <v>0</v>
      </c>
      <c r="CU171" s="91">
        <f t="shared" si="111"/>
        <v>0</v>
      </c>
      <c r="CV171" s="91">
        <f t="shared" si="111"/>
        <v>0</v>
      </c>
      <c r="CW171" s="91">
        <f t="shared" si="111"/>
        <v>0</v>
      </c>
      <c r="CX171" s="91">
        <f t="shared" si="111"/>
        <v>0</v>
      </c>
      <c r="CY171" s="91">
        <f t="shared" si="111"/>
        <v>0</v>
      </c>
      <c r="CZ171" s="91">
        <f t="shared" si="111"/>
        <v>0</v>
      </c>
      <c r="DA171" s="91">
        <f t="shared" si="111"/>
        <v>0</v>
      </c>
      <c r="DB171" s="91">
        <f t="shared" si="111"/>
        <v>0</v>
      </c>
      <c r="DC171" s="91">
        <f t="shared" si="111"/>
        <v>0</v>
      </c>
      <c r="DD171" s="91">
        <f t="shared" si="111"/>
        <v>0</v>
      </c>
      <c r="DE171" s="91">
        <f t="shared" si="111"/>
        <v>0</v>
      </c>
      <c r="DF171" s="91">
        <f t="shared" si="111"/>
        <v>0</v>
      </c>
      <c r="DG171" s="91">
        <f t="shared" si="111"/>
        <v>0</v>
      </c>
      <c r="DH171" s="91">
        <f t="shared" si="111"/>
        <v>0</v>
      </c>
      <c r="DI171" s="91">
        <f t="shared" si="111"/>
        <v>0</v>
      </c>
      <c r="DJ171" s="91">
        <f t="shared" si="111"/>
        <v>0</v>
      </c>
      <c r="DK171" s="91">
        <f t="shared" si="111"/>
        <v>0</v>
      </c>
      <c r="DL171" s="91">
        <f t="shared" si="111"/>
        <v>0</v>
      </c>
      <c r="DM171" s="91">
        <f t="shared" si="111"/>
        <v>0</v>
      </c>
      <c r="DN171" s="91">
        <f t="shared" si="111"/>
        <v>0</v>
      </c>
      <c r="DO171" s="91">
        <f t="shared" si="111"/>
        <v>0</v>
      </c>
      <c r="DP171" s="91">
        <f t="shared" si="111"/>
        <v>0</v>
      </c>
      <c r="DQ171" s="91">
        <f t="shared" si="111"/>
        <v>0</v>
      </c>
      <c r="DR171" s="91">
        <f t="shared" si="111"/>
        <v>0</v>
      </c>
      <c r="DS171" s="91">
        <f t="shared" si="111"/>
        <v>0</v>
      </c>
      <c r="DT171" s="91">
        <f t="shared" si="111"/>
        <v>0</v>
      </c>
      <c r="DU171" s="91">
        <f t="shared" si="111"/>
        <v>0</v>
      </c>
      <c r="DV171" s="91">
        <f t="shared" si="111"/>
        <v>0</v>
      </c>
      <c r="DW171" s="91">
        <f t="shared" si="111"/>
        <v>0</v>
      </c>
      <c r="DX171" s="91">
        <f t="shared" si="111"/>
        <v>0</v>
      </c>
      <c r="DY171" s="91">
        <f t="shared" si="111"/>
        <v>0</v>
      </c>
      <c r="DZ171" s="91">
        <f aca="true" t="shared" si="112" ref="DZ171:GK171">DZ172+DZ173</f>
        <v>0</v>
      </c>
      <c r="EA171" s="91">
        <f t="shared" si="112"/>
        <v>0</v>
      </c>
      <c r="EB171" s="91">
        <f t="shared" si="112"/>
        <v>0</v>
      </c>
      <c r="EC171" s="91">
        <f t="shared" si="112"/>
        <v>0</v>
      </c>
      <c r="ED171" s="91">
        <f t="shared" si="112"/>
        <v>0</v>
      </c>
      <c r="EE171" s="91">
        <f t="shared" si="112"/>
        <v>0</v>
      </c>
      <c r="EF171" s="91">
        <f t="shared" si="112"/>
        <v>0</v>
      </c>
      <c r="EG171" s="91">
        <f t="shared" si="112"/>
        <v>0</v>
      </c>
      <c r="EH171" s="91">
        <f t="shared" si="112"/>
        <v>0</v>
      </c>
      <c r="EI171" s="91">
        <f t="shared" si="112"/>
        <v>0</v>
      </c>
      <c r="EJ171" s="91">
        <f t="shared" si="112"/>
        <v>0</v>
      </c>
      <c r="EK171" s="91">
        <f t="shared" si="112"/>
        <v>0</v>
      </c>
      <c r="EL171" s="91">
        <f t="shared" si="112"/>
        <v>0</v>
      </c>
      <c r="EM171" s="91">
        <f t="shared" si="112"/>
        <v>0</v>
      </c>
      <c r="EN171" s="91">
        <f t="shared" si="112"/>
        <v>0</v>
      </c>
      <c r="EO171" s="91">
        <f t="shared" si="112"/>
        <v>0</v>
      </c>
      <c r="EP171" s="91">
        <f t="shared" si="112"/>
        <v>0</v>
      </c>
      <c r="EQ171" s="91">
        <f t="shared" si="112"/>
        <v>0</v>
      </c>
      <c r="ER171" s="91">
        <f t="shared" si="112"/>
        <v>0</v>
      </c>
      <c r="ES171" s="91">
        <f t="shared" si="112"/>
        <v>0</v>
      </c>
      <c r="ET171" s="91">
        <f t="shared" si="112"/>
        <v>0</v>
      </c>
      <c r="EU171" s="91">
        <f t="shared" si="112"/>
        <v>0</v>
      </c>
      <c r="EV171" s="91">
        <f t="shared" si="112"/>
        <v>0</v>
      </c>
      <c r="EW171" s="91">
        <f t="shared" si="112"/>
        <v>0</v>
      </c>
      <c r="EX171" s="91">
        <f t="shared" si="112"/>
        <v>0</v>
      </c>
      <c r="EY171" s="91">
        <f t="shared" si="112"/>
        <v>0</v>
      </c>
      <c r="EZ171" s="91">
        <f t="shared" si="112"/>
        <v>0</v>
      </c>
      <c r="FA171" s="91">
        <f t="shared" si="112"/>
        <v>0</v>
      </c>
      <c r="FB171" s="91">
        <f t="shared" si="112"/>
        <v>0</v>
      </c>
      <c r="FC171" s="91">
        <f t="shared" si="112"/>
        <v>0</v>
      </c>
      <c r="FD171" s="91">
        <f t="shared" si="112"/>
        <v>0</v>
      </c>
      <c r="FE171" s="91">
        <f t="shared" si="112"/>
        <v>0</v>
      </c>
      <c r="FF171" s="91">
        <f t="shared" si="112"/>
        <v>0</v>
      </c>
      <c r="FG171" s="91">
        <f t="shared" si="112"/>
        <v>0</v>
      </c>
      <c r="FH171" s="91">
        <f t="shared" si="112"/>
        <v>0</v>
      </c>
      <c r="FI171" s="91">
        <f t="shared" si="112"/>
        <v>0</v>
      </c>
      <c r="FJ171" s="91">
        <f t="shared" si="112"/>
        <v>0</v>
      </c>
      <c r="FK171" s="91">
        <f t="shared" si="112"/>
        <v>0</v>
      </c>
      <c r="FL171" s="91">
        <f t="shared" si="112"/>
        <v>0</v>
      </c>
      <c r="FM171" s="91">
        <f t="shared" si="112"/>
        <v>0</v>
      </c>
      <c r="FN171" s="91">
        <f t="shared" si="112"/>
        <v>0</v>
      </c>
      <c r="FO171" s="91">
        <f t="shared" si="112"/>
        <v>0</v>
      </c>
      <c r="FP171" s="91">
        <f t="shared" si="112"/>
        <v>0</v>
      </c>
      <c r="FQ171" s="91">
        <f t="shared" si="112"/>
        <v>0</v>
      </c>
      <c r="FR171" s="91">
        <f t="shared" si="112"/>
        <v>0</v>
      </c>
      <c r="FS171" s="91">
        <f t="shared" si="112"/>
        <v>0</v>
      </c>
      <c r="FT171" s="91">
        <f t="shared" si="112"/>
        <v>0</v>
      </c>
      <c r="FU171" s="91">
        <f t="shared" si="112"/>
        <v>0</v>
      </c>
      <c r="FV171" s="91">
        <f t="shared" si="112"/>
        <v>0</v>
      </c>
      <c r="FW171" s="91">
        <f t="shared" si="112"/>
        <v>0</v>
      </c>
      <c r="FX171" s="91">
        <f t="shared" si="112"/>
        <v>0</v>
      </c>
      <c r="FY171" s="91">
        <f t="shared" si="112"/>
        <v>0</v>
      </c>
      <c r="FZ171" s="91">
        <f t="shared" si="112"/>
        <v>0</v>
      </c>
      <c r="GA171" s="91">
        <f t="shared" si="112"/>
        <v>0</v>
      </c>
      <c r="GB171" s="91">
        <f t="shared" si="112"/>
        <v>0</v>
      </c>
      <c r="GC171" s="91">
        <f t="shared" si="112"/>
        <v>0</v>
      </c>
      <c r="GD171" s="91">
        <f t="shared" si="112"/>
        <v>0</v>
      </c>
      <c r="GE171" s="91">
        <f t="shared" si="112"/>
        <v>0</v>
      </c>
      <c r="GF171" s="91">
        <f t="shared" si="112"/>
        <v>0</v>
      </c>
      <c r="GG171" s="91">
        <f t="shared" si="112"/>
        <v>0</v>
      </c>
      <c r="GH171" s="91">
        <f t="shared" si="112"/>
        <v>0</v>
      </c>
      <c r="GI171" s="91">
        <f t="shared" si="112"/>
        <v>0</v>
      </c>
      <c r="GJ171" s="91">
        <f t="shared" si="112"/>
        <v>0</v>
      </c>
      <c r="GK171" s="91">
        <f t="shared" si="112"/>
        <v>0</v>
      </c>
      <c r="GL171" s="91">
        <f aca="true" t="shared" si="113" ref="GL171:IA171">GL172+GL173</f>
        <v>0</v>
      </c>
      <c r="GM171" s="91">
        <f t="shared" si="113"/>
        <v>0</v>
      </c>
      <c r="GN171" s="91">
        <f t="shared" si="113"/>
        <v>0</v>
      </c>
      <c r="GO171" s="91">
        <f t="shared" si="113"/>
        <v>0</v>
      </c>
      <c r="GP171" s="91">
        <f t="shared" si="113"/>
        <v>0</v>
      </c>
      <c r="GQ171" s="91">
        <f t="shared" si="113"/>
        <v>0</v>
      </c>
      <c r="GR171" s="91">
        <f t="shared" si="113"/>
        <v>0</v>
      </c>
      <c r="GS171" s="91">
        <f t="shared" si="113"/>
        <v>0</v>
      </c>
      <c r="GT171" s="91">
        <f t="shared" si="113"/>
        <v>0</v>
      </c>
      <c r="GU171" s="91">
        <f t="shared" si="113"/>
        <v>0</v>
      </c>
      <c r="GV171" s="91">
        <f t="shared" si="113"/>
        <v>0</v>
      </c>
      <c r="GW171" s="91">
        <f t="shared" si="113"/>
        <v>0</v>
      </c>
      <c r="GX171" s="91">
        <f t="shared" si="113"/>
        <v>0</v>
      </c>
      <c r="GY171" s="91">
        <f t="shared" si="113"/>
        <v>0</v>
      </c>
      <c r="GZ171" s="91">
        <f t="shared" si="113"/>
        <v>0</v>
      </c>
      <c r="HA171" s="91">
        <f t="shared" si="113"/>
        <v>0</v>
      </c>
      <c r="HB171" s="91">
        <f t="shared" si="113"/>
        <v>0</v>
      </c>
      <c r="HC171" s="91">
        <f t="shared" si="113"/>
        <v>0</v>
      </c>
      <c r="HD171" s="91">
        <f t="shared" si="113"/>
        <v>0</v>
      </c>
      <c r="HE171" s="91">
        <f t="shared" si="113"/>
        <v>0</v>
      </c>
      <c r="HF171" s="91">
        <f t="shared" si="113"/>
        <v>0</v>
      </c>
      <c r="HG171" s="91">
        <f t="shared" si="113"/>
        <v>0</v>
      </c>
      <c r="HH171" s="91">
        <f t="shared" si="113"/>
        <v>0</v>
      </c>
      <c r="HI171" s="91">
        <f t="shared" si="113"/>
        <v>0</v>
      </c>
      <c r="HJ171" s="91">
        <f t="shared" si="113"/>
        <v>0</v>
      </c>
      <c r="HK171" s="91">
        <f t="shared" si="113"/>
        <v>0</v>
      </c>
      <c r="HL171" s="91">
        <f t="shared" si="113"/>
        <v>0</v>
      </c>
      <c r="HM171" s="91">
        <f t="shared" si="113"/>
        <v>0</v>
      </c>
      <c r="HN171" s="91">
        <f t="shared" si="113"/>
        <v>0</v>
      </c>
      <c r="HO171" s="91">
        <f t="shared" si="113"/>
        <v>0</v>
      </c>
      <c r="HP171" s="91">
        <f t="shared" si="113"/>
        <v>0</v>
      </c>
      <c r="HQ171" s="91">
        <f t="shared" si="113"/>
        <v>0</v>
      </c>
      <c r="HR171" s="91">
        <f t="shared" si="113"/>
        <v>0</v>
      </c>
      <c r="HS171" s="91">
        <f t="shared" si="113"/>
        <v>0</v>
      </c>
      <c r="HT171" s="91">
        <f t="shared" si="113"/>
        <v>0</v>
      </c>
      <c r="HU171" s="91">
        <f t="shared" si="113"/>
        <v>0</v>
      </c>
      <c r="HV171" s="91">
        <f t="shared" si="113"/>
        <v>0</v>
      </c>
      <c r="HW171" s="91">
        <f t="shared" si="113"/>
        <v>0</v>
      </c>
      <c r="HX171" s="91">
        <f t="shared" si="113"/>
        <v>0</v>
      </c>
      <c r="HY171" s="91">
        <f t="shared" si="113"/>
        <v>0</v>
      </c>
      <c r="HZ171" s="91">
        <f t="shared" si="113"/>
        <v>0</v>
      </c>
      <c r="IA171" s="91">
        <f t="shared" si="113"/>
        <v>0</v>
      </c>
    </row>
    <row r="172" spans="1:235" s="67" customFormat="1" ht="18.75">
      <c r="A172" s="23" t="s">
        <v>279</v>
      </c>
      <c r="B172" s="1" t="s">
        <v>105</v>
      </c>
      <c r="C172" s="10">
        <v>121500.3</v>
      </c>
      <c r="D172" s="10">
        <f>C172+E172</f>
        <v>122633.90000000001</v>
      </c>
      <c r="E172" s="137">
        <f>SUM(F172:IA172)</f>
        <v>1133.6</v>
      </c>
      <c r="F172" s="154">
        <v>1133.6</v>
      </c>
      <c r="G172" s="181"/>
      <c r="H172" s="225"/>
      <c r="I172" s="226"/>
      <c r="J172" s="225"/>
      <c r="K172" s="9"/>
      <c r="L172" s="9"/>
      <c r="M172" s="226"/>
      <c r="N172" s="197"/>
      <c r="O172" s="142"/>
      <c r="P172" s="225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226"/>
      <c r="AJ172" s="9"/>
      <c r="AK172" s="197"/>
      <c r="AL172" s="9"/>
      <c r="AM172" s="9"/>
      <c r="AN172" s="9"/>
      <c r="AO172" s="9"/>
      <c r="AP172" s="123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</row>
    <row r="173" spans="1:235" s="67" customFormat="1" ht="37.5">
      <c r="A173" s="23" t="s">
        <v>279</v>
      </c>
      <c r="B173" s="7" t="s">
        <v>107</v>
      </c>
      <c r="C173" s="10">
        <v>1439.3</v>
      </c>
      <c r="D173" s="10">
        <f>C173+E173</f>
        <v>1439.3</v>
      </c>
      <c r="E173" s="137">
        <f>SUM(F173:IA173)</f>
        <v>0</v>
      </c>
      <c r="F173" s="158"/>
      <c r="G173" s="177"/>
      <c r="H173" s="217"/>
      <c r="I173" s="218"/>
      <c r="J173" s="217"/>
      <c r="K173" s="10"/>
      <c r="L173" s="10"/>
      <c r="M173" s="218"/>
      <c r="N173" s="194"/>
      <c r="O173" s="137"/>
      <c r="P173" s="217"/>
      <c r="Q173" s="9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218"/>
      <c r="AJ173" s="10"/>
      <c r="AK173" s="194"/>
      <c r="AL173" s="10"/>
      <c r="AM173" s="10"/>
      <c r="AN173" s="10"/>
      <c r="AO173" s="10"/>
      <c r="AP173" s="119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</row>
    <row r="174" spans="1:235" s="67" customFormat="1" ht="18.75">
      <c r="A174" s="21" t="s">
        <v>108</v>
      </c>
      <c r="B174" s="5" t="s">
        <v>109</v>
      </c>
      <c r="C174" s="8">
        <f aca="true" t="shared" si="114" ref="C174:BM174">SUM(C175)</f>
        <v>725.1</v>
      </c>
      <c r="D174" s="8">
        <f t="shared" si="114"/>
        <v>725.1</v>
      </c>
      <c r="E174" s="141">
        <f t="shared" si="114"/>
        <v>0</v>
      </c>
      <c r="F174" s="162">
        <f t="shared" si="114"/>
        <v>0</v>
      </c>
      <c r="G174" s="183">
        <f t="shared" si="114"/>
        <v>0</v>
      </c>
      <c r="H174" s="223">
        <f t="shared" si="114"/>
        <v>0</v>
      </c>
      <c r="I174" s="224">
        <f>SUM(I175)</f>
        <v>0</v>
      </c>
      <c r="J174" s="223">
        <f t="shared" si="114"/>
        <v>0</v>
      </c>
      <c r="K174" s="8">
        <f>SUM(K175)</f>
        <v>0</v>
      </c>
      <c r="L174" s="8">
        <f>SUM(L175)</f>
        <v>0</v>
      </c>
      <c r="M174" s="224">
        <f>SUM(M175)</f>
        <v>0</v>
      </c>
      <c r="N174" s="148">
        <f t="shared" si="114"/>
        <v>0</v>
      </c>
      <c r="O174" s="141">
        <f>SUM(O175)</f>
        <v>0</v>
      </c>
      <c r="P174" s="223">
        <f t="shared" si="114"/>
        <v>0</v>
      </c>
      <c r="Q174" s="8">
        <f t="shared" si="114"/>
        <v>0</v>
      </c>
      <c r="R174" s="8">
        <f t="shared" si="114"/>
        <v>0</v>
      </c>
      <c r="S174" s="8">
        <f t="shared" si="114"/>
        <v>0</v>
      </c>
      <c r="T174" s="8">
        <f t="shared" si="114"/>
        <v>0</v>
      </c>
      <c r="U174" s="8">
        <f t="shared" si="114"/>
        <v>0</v>
      </c>
      <c r="V174" s="8">
        <f t="shared" si="114"/>
        <v>0</v>
      </c>
      <c r="W174" s="8">
        <f t="shared" si="114"/>
        <v>0</v>
      </c>
      <c r="X174" s="8">
        <f t="shared" si="114"/>
        <v>0</v>
      </c>
      <c r="Y174" s="8">
        <f t="shared" si="114"/>
        <v>0</v>
      </c>
      <c r="Z174" s="8">
        <f t="shared" si="114"/>
        <v>0</v>
      </c>
      <c r="AA174" s="8">
        <f t="shared" si="114"/>
        <v>0</v>
      </c>
      <c r="AB174" s="8">
        <f t="shared" si="114"/>
        <v>0</v>
      </c>
      <c r="AC174" s="8">
        <f t="shared" si="114"/>
        <v>0</v>
      </c>
      <c r="AD174" s="8">
        <f t="shared" si="114"/>
        <v>0</v>
      </c>
      <c r="AE174" s="8">
        <f>SUM(AE175)</f>
        <v>0</v>
      </c>
      <c r="AF174" s="8">
        <f t="shared" si="114"/>
        <v>0</v>
      </c>
      <c r="AG174" s="8">
        <f>SUM(AG175)</f>
        <v>0</v>
      </c>
      <c r="AH174" s="8">
        <f>SUM(AH175)</f>
        <v>0</v>
      </c>
      <c r="AI174" s="224">
        <f t="shared" si="114"/>
        <v>0</v>
      </c>
      <c r="AJ174" s="8">
        <f>SUM(AJ175)</f>
        <v>0</v>
      </c>
      <c r="AK174" s="148">
        <f t="shared" si="114"/>
        <v>0</v>
      </c>
      <c r="AL174" s="8">
        <f t="shared" si="114"/>
        <v>0</v>
      </c>
      <c r="AM174" s="8">
        <f t="shared" si="114"/>
        <v>0</v>
      </c>
      <c r="AN174" s="8">
        <f t="shared" si="114"/>
        <v>0</v>
      </c>
      <c r="AO174" s="8">
        <f t="shared" si="114"/>
        <v>0</v>
      </c>
      <c r="AP174" s="122">
        <f t="shared" si="114"/>
        <v>0</v>
      </c>
      <c r="AQ174" s="8">
        <f t="shared" si="114"/>
        <v>0</v>
      </c>
      <c r="AR174" s="8">
        <f t="shared" si="114"/>
        <v>0</v>
      </c>
      <c r="AS174" s="8">
        <f t="shared" si="114"/>
        <v>0</v>
      </c>
      <c r="AT174" s="8">
        <f t="shared" si="114"/>
        <v>0</v>
      </c>
      <c r="AU174" s="8">
        <f t="shared" si="114"/>
        <v>0</v>
      </c>
      <c r="AV174" s="8">
        <f t="shared" si="114"/>
        <v>0</v>
      </c>
      <c r="AW174" s="8">
        <f t="shared" si="114"/>
        <v>0</v>
      </c>
      <c r="AX174" s="8">
        <f t="shared" si="114"/>
        <v>0</v>
      </c>
      <c r="AY174" s="8">
        <f t="shared" si="114"/>
        <v>0</v>
      </c>
      <c r="AZ174" s="8">
        <f t="shared" si="114"/>
        <v>0</v>
      </c>
      <c r="BA174" s="8">
        <f t="shared" si="114"/>
        <v>0</v>
      </c>
      <c r="BB174" s="8">
        <f t="shared" si="114"/>
        <v>0</v>
      </c>
      <c r="BC174" s="8">
        <f t="shared" si="114"/>
        <v>0</v>
      </c>
      <c r="BD174" s="8">
        <f t="shared" si="114"/>
        <v>0</v>
      </c>
      <c r="BE174" s="8">
        <f t="shared" si="114"/>
        <v>0</v>
      </c>
      <c r="BF174" s="8">
        <f t="shared" si="114"/>
        <v>0</v>
      </c>
      <c r="BG174" s="8">
        <f t="shared" si="114"/>
        <v>0</v>
      </c>
      <c r="BH174" s="8">
        <f t="shared" si="114"/>
        <v>0</v>
      </c>
      <c r="BI174" s="8">
        <f t="shared" si="114"/>
        <v>0</v>
      </c>
      <c r="BJ174" s="8">
        <f t="shared" si="114"/>
        <v>0</v>
      </c>
      <c r="BK174" s="8">
        <f t="shared" si="114"/>
        <v>0</v>
      </c>
      <c r="BL174" s="8">
        <f t="shared" si="114"/>
        <v>0</v>
      </c>
      <c r="BM174" s="8">
        <f t="shared" si="114"/>
        <v>0</v>
      </c>
      <c r="BN174" s="8">
        <f aca="true" t="shared" si="115" ref="BN174:DY174">SUM(BN175)</f>
        <v>0</v>
      </c>
      <c r="BO174" s="8">
        <f t="shared" si="115"/>
        <v>0</v>
      </c>
      <c r="BP174" s="8">
        <f t="shared" si="115"/>
        <v>0</v>
      </c>
      <c r="BQ174" s="8">
        <f t="shared" si="115"/>
        <v>0</v>
      </c>
      <c r="BR174" s="8">
        <f t="shared" si="115"/>
        <v>0</v>
      </c>
      <c r="BS174" s="8">
        <f t="shared" si="115"/>
        <v>0</v>
      </c>
      <c r="BT174" s="8">
        <f t="shared" si="115"/>
        <v>0</v>
      </c>
      <c r="BU174" s="8">
        <f t="shared" si="115"/>
        <v>0</v>
      </c>
      <c r="BV174" s="8">
        <f t="shared" si="115"/>
        <v>0</v>
      </c>
      <c r="BW174" s="8">
        <f t="shared" si="115"/>
        <v>0</v>
      </c>
      <c r="BX174" s="8">
        <f t="shared" si="115"/>
        <v>0</v>
      </c>
      <c r="BY174" s="8">
        <f t="shared" si="115"/>
        <v>0</v>
      </c>
      <c r="BZ174" s="8">
        <f t="shared" si="115"/>
        <v>0</v>
      </c>
      <c r="CA174" s="8">
        <f t="shared" si="115"/>
        <v>0</v>
      </c>
      <c r="CB174" s="8">
        <f t="shared" si="115"/>
        <v>0</v>
      </c>
      <c r="CC174" s="8">
        <f t="shared" si="115"/>
        <v>0</v>
      </c>
      <c r="CD174" s="8">
        <f t="shared" si="115"/>
        <v>0</v>
      </c>
      <c r="CE174" s="8">
        <f t="shared" si="115"/>
        <v>0</v>
      </c>
      <c r="CF174" s="8">
        <f t="shared" si="115"/>
        <v>0</v>
      </c>
      <c r="CG174" s="8">
        <f t="shared" si="115"/>
        <v>0</v>
      </c>
      <c r="CH174" s="8">
        <f t="shared" si="115"/>
        <v>0</v>
      </c>
      <c r="CI174" s="8">
        <f t="shared" si="115"/>
        <v>0</v>
      </c>
      <c r="CJ174" s="8">
        <f t="shared" si="115"/>
        <v>0</v>
      </c>
      <c r="CK174" s="8">
        <f t="shared" si="115"/>
        <v>0</v>
      </c>
      <c r="CL174" s="8">
        <f t="shared" si="115"/>
        <v>0</v>
      </c>
      <c r="CM174" s="8">
        <f t="shared" si="115"/>
        <v>0</v>
      </c>
      <c r="CN174" s="8">
        <f t="shared" si="115"/>
        <v>0</v>
      </c>
      <c r="CO174" s="8">
        <f t="shared" si="115"/>
        <v>0</v>
      </c>
      <c r="CP174" s="8">
        <f t="shared" si="115"/>
        <v>0</v>
      </c>
      <c r="CQ174" s="8">
        <f t="shared" si="115"/>
        <v>0</v>
      </c>
      <c r="CR174" s="8">
        <f t="shared" si="115"/>
        <v>0</v>
      </c>
      <c r="CS174" s="8">
        <f t="shared" si="115"/>
        <v>0</v>
      </c>
      <c r="CT174" s="8">
        <f t="shared" si="115"/>
        <v>0</v>
      </c>
      <c r="CU174" s="8">
        <f t="shared" si="115"/>
        <v>0</v>
      </c>
      <c r="CV174" s="8">
        <f t="shared" si="115"/>
        <v>0</v>
      </c>
      <c r="CW174" s="8">
        <f t="shared" si="115"/>
        <v>0</v>
      </c>
      <c r="CX174" s="8">
        <f t="shared" si="115"/>
        <v>0</v>
      </c>
      <c r="CY174" s="8">
        <f t="shared" si="115"/>
        <v>0</v>
      </c>
      <c r="CZ174" s="8">
        <f t="shared" si="115"/>
        <v>0</v>
      </c>
      <c r="DA174" s="8">
        <f t="shared" si="115"/>
        <v>0</v>
      </c>
      <c r="DB174" s="8">
        <f t="shared" si="115"/>
        <v>0</v>
      </c>
      <c r="DC174" s="8">
        <f t="shared" si="115"/>
        <v>0</v>
      </c>
      <c r="DD174" s="8">
        <f t="shared" si="115"/>
        <v>0</v>
      </c>
      <c r="DE174" s="8">
        <f t="shared" si="115"/>
        <v>0</v>
      </c>
      <c r="DF174" s="8">
        <f t="shared" si="115"/>
        <v>0</v>
      </c>
      <c r="DG174" s="8">
        <f t="shared" si="115"/>
        <v>0</v>
      </c>
      <c r="DH174" s="8">
        <f t="shared" si="115"/>
        <v>0</v>
      </c>
      <c r="DI174" s="8">
        <f t="shared" si="115"/>
        <v>0</v>
      </c>
      <c r="DJ174" s="8">
        <f t="shared" si="115"/>
        <v>0</v>
      </c>
      <c r="DK174" s="8">
        <f t="shared" si="115"/>
        <v>0</v>
      </c>
      <c r="DL174" s="8">
        <f t="shared" si="115"/>
        <v>0</v>
      </c>
      <c r="DM174" s="8">
        <f t="shared" si="115"/>
        <v>0</v>
      </c>
      <c r="DN174" s="8">
        <f t="shared" si="115"/>
        <v>0</v>
      </c>
      <c r="DO174" s="8">
        <f t="shared" si="115"/>
        <v>0</v>
      </c>
      <c r="DP174" s="8">
        <f t="shared" si="115"/>
        <v>0</v>
      </c>
      <c r="DQ174" s="8">
        <f t="shared" si="115"/>
        <v>0</v>
      </c>
      <c r="DR174" s="8">
        <f t="shared" si="115"/>
        <v>0</v>
      </c>
      <c r="DS174" s="8">
        <f t="shared" si="115"/>
        <v>0</v>
      </c>
      <c r="DT174" s="8">
        <f t="shared" si="115"/>
        <v>0</v>
      </c>
      <c r="DU174" s="8">
        <f t="shared" si="115"/>
        <v>0</v>
      </c>
      <c r="DV174" s="8">
        <f t="shared" si="115"/>
        <v>0</v>
      </c>
      <c r="DW174" s="8">
        <f t="shared" si="115"/>
        <v>0</v>
      </c>
      <c r="DX174" s="8">
        <f t="shared" si="115"/>
        <v>0</v>
      </c>
      <c r="DY174" s="8">
        <f t="shared" si="115"/>
        <v>0</v>
      </c>
      <c r="DZ174" s="8">
        <f aca="true" t="shared" si="116" ref="DZ174:GK174">SUM(DZ175)</f>
        <v>0</v>
      </c>
      <c r="EA174" s="8">
        <f t="shared" si="116"/>
        <v>0</v>
      </c>
      <c r="EB174" s="8">
        <f t="shared" si="116"/>
        <v>0</v>
      </c>
      <c r="EC174" s="8">
        <f t="shared" si="116"/>
        <v>0</v>
      </c>
      <c r="ED174" s="8">
        <f t="shared" si="116"/>
        <v>0</v>
      </c>
      <c r="EE174" s="8">
        <f t="shared" si="116"/>
        <v>0</v>
      </c>
      <c r="EF174" s="8">
        <f t="shared" si="116"/>
        <v>0</v>
      </c>
      <c r="EG174" s="8">
        <f t="shared" si="116"/>
        <v>0</v>
      </c>
      <c r="EH174" s="8">
        <f t="shared" si="116"/>
        <v>0</v>
      </c>
      <c r="EI174" s="8">
        <f t="shared" si="116"/>
        <v>0</v>
      </c>
      <c r="EJ174" s="8">
        <f t="shared" si="116"/>
        <v>0</v>
      </c>
      <c r="EK174" s="8">
        <f t="shared" si="116"/>
        <v>0</v>
      </c>
      <c r="EL174" s="8">
        <f t="shared" si="116"/>
        <v>0</v>
      </c>
      <c r="EM174" s="8">
        <f t="shared" si="116"/>
        <v>0</v>
      </c>
      <c r="EN174" s="8">
        <f t="shared" si="116"/>
        <v>0</v>
      </c>
      <c r="EO174" s="8">
        <f t="shared" si="116"/>
        <v>0</v>
      </c>
      <c r="EP174" s="8">
        <f t="shared" si="116"/>
        <v>0</v>
      </c>
      <c r="EQ174" s="8">
        <f t="shared" si="116"/>
        <v>0</v>
      </c>
      <c r="ER174" s="8">
        <f t="shared" si="116"/>
        <v>0</v>
      </c>
      <c r="ES174" s="8">
        <f t="shared" si="116"/>
        <v>0</v>
      </c>
      <c r="ET174" s="8">
        <f t="shared" si="116"/>
        <v>0</v>
      </c>
      <c r="EU174" s="8">
        <f t="shared" si="116"/>
        <v>0</v>
      </c>
      <c r="EV174" s="8">
        <f t="shared" si="116"/>
        <v>0</v>
      </c>
      <c r="EW174" s="8">
        <f t="shared" si="116"/>
        <v>0</v>
      </c>
      <c r="EX174" s="8">
        <f t="shared" si="116"/>
        <v>0</v>
      </c>
      <c r="EY174" s="8">
        <f t="shared" si="116"/>
        <v>0</v>
      </c>
      <c r="EZ174" s="8">
        <f t="shared" si="116"/>
        <v>0</v>
      </c>
      <c r="FA174" s="8">
        <f t="shared" si="116"/>
        <v>0</v>
      </c>
      <c r="FB174" s="8">
        <f t="shared" si="116"/>
        <v>0</v>
      </c>
      <c r="FC174" s="8">
        <f t="shared" si="116"/>
        <v>0</v>
      </c>
      <c r="FD174" s="8">
        <f t="shared" si="116"/>
        <v>0</v>
      </c>
      <c r="FE174" s="8">
        <f t="shared" si="116"/>
        <v>0</v>
      </c>
      <c r="FF174" s="8">
        <f t="shared" si="116"/>
        <v>0</v>
      </c>
      <c r="FG174" s="8">
        <f t="shared" si="116"/>
        <v>0</v>
      </c>
      <c r="FH174" s="8">
        <f t="shared" si="116"/>
        <v>0</v>
      </c>
      <c r="FI174" s="8">
        <f t="shared" si="116"/>
        <v>0</v>
      </c>
      <c r="FJ174" s="8">
        <f t="shared" si="116"/>
        <v>0</v>
      </c>
      <c r="FK174" s="8">
        <f t="shared" si="116"/>
        <v>0</v>
      </c>
      <c r="FL174" s="8">
        <f t="shared" si="116"/>
        <v>0</v>
      </c>
      <c r="FM174" s="8">
        <f t="shared" si="116"/>
        <v>0</v>
      </c>
      <c r="FN174" s="8">
        <f t="shared" si="116"/>
        <v>0</v>
      </c>
      <c r="FO174" s="8">
        <f t="shared" si="116"/>
        <v>0</v>
      </c>
      <c r="FP174" s="8">
        <f t="shared" si="116"/>
        <v>0</v>
      </c>
      <c r="FQ174" s="8">
        <f t="shared" si="116"/>
        <v>0</v>
      </c>
      <c r="FR174" s="8">
        <f t="shared" si="116"/>
        <v>0</v>
      </c>
      <c r="FS174" s="8">
        <f t="shared" si="116"/>
        <v>0</v>
      </c>
      <c r="FT174" s="8">
        <f t="shared" si="116"/>
        <v>0</v>
      </c>
      <c r="FU174" s="8">
        <f t="shared" si="116"/>
        <v>0</v>
      </c>
      <c r="FV174" s="8">
        <f t="shared" si="116"/>
        <v>0</v>
      </c>
      <c r="FW174" s="8">
        <f t="shared" si="116"/>
        <v>0</v>
      </c>
      <c r="FX174" s="8">
        <f t="shared" si="116"/>
        <v>0</v>
      </c>
      <c r="FY174" s="8">
        <f t="shared" si="116"/>
        <v>0</v>
      </c>
      <c r="FZ174" s="8">
        <f t="shared" si="116"/>
        <v>0</v>
      </c>
      <c r="GA174" s="8">
        <f t="shared" si="116"/>
        <v>0</v>
      </c>
      <c r="GB174" s="8">
        <f t="shared" si="116"/>
        <v>0</v>
      </c>
      <c r="GC174" s="8">
        <f t="shared" si="116"/>
        <v>0</v>
      </c>
      <c r="GD174" s="8">
        <f t="shared" si="116"/>
        <v>0</v>
      </c>
      <c r="GE174" s="8">
        <f t="shared" si="116"/>
        <v>0</v>
      </c>
      <c r="GF174" s="8">
        <f t="shared" si="116"/>
        <v>0</v>
      </c>
      <c r="GG174" s="8">
        <f t="shared" si="116"/>
        <v>0</v>
      </c>
      <c r="GH174" s="8">
        <f t="shared" si="116"/>
        <v>0</v>
      </c>
      <c r="GI174" s="8">
        <f t="shared" si="116"/>
        <v>0</v>
      </c>
      <c r="GJ174" s="8">
        <f t="shared" si="116"/>
        <v>0</v>
      </c>
      <c r="GK174" s="8">
        <f t="shared" si="116"/>
        <v>0</v>
      </c>
      <c r="GL174" s="8">
        <f aca="true" t="shared" si="117" ref="GL174:IA174">SUM(GL175)</f>
        <v>0</v>
      </c>
      <c r="GM174" s="8">
        <f t="shared" si="117"/>
        <v>0</v>
      </c>
      <c r="GN174" s="8">
        <f t="shared" si="117"/>
        <v>0</v>
      </c>
      <c r="GO174" s="8">
        <f t="shared" si="117"/>
        <v>0</v>
      </c>
      <c r="GP174" s="8">
        <f t="shared" si="117"/>
        <v>0</v>
      </c>
      <c r="GQ174" s="8">
        <f t="shared" si="117"/>
        <v>0</v>
      </c>
      <c r="GR174" s="8">
        <f t="shared" si="117"/>
        <v>0</v>
      </c>
      <c r="GS174" s="8">
        <f t="shared" si="117"/>
        <v>0</v>
      </c>
      <c r="GT174" s="8">
        <f t="shared" si="117"/>
        <v>0</v>
      </c>
      <c r="GU174" s="8">
        <f t="shared" si="117"/>
        <v>0</v>
      </c>
      <c r="GV174" s="8">
        <f t="shared" si="117"/>
        <v>0</v>
      </c>
      <c r="GW174" s="8">
        <f t="shared" si="117"/>
        <v>0</v>
      </c>
      <c r="GX174" s="8">
        <f t="shared" si="117"/>
        <v>0</v>
      </c>
      <c r="GY174" s="8">
        <f t="shared" si="117"/>
        <v>0</v>
      </c>
      <c r="GZ174" s="8">
        <f t="shared" si="117"/>
        <v>0</v>
      </c>
      <c r="HA174" s="8">
        <f t="shared" si="117"/>
        <v>0</v>
      </c>
      <c r="HB174" s="8">
        <f t="shared" si="117"/>
        <v>0</v>
      </c>
      <c r="HC174" s="8">
        <f t="shared" si="117"/>
        <v>0</v>
      </c>
      <c r="HD174" s="8">
        <f t="shared" si="117"/>
        <v>0</v>
      </c>
      <c r="HE174" s="8">
        <f t="shared" si="117"/>
        <v>0</v>
      </c>
      <c r="HF174" s="8">
        <f t="shared" si="117"/>
        <v>0</v>
      </c>
      <c r="HG174" s="8">
        <f t="shared" si="117"/>
        <v>0</v>
      </c>
      <c r="HH174" s="8">
        <f t="shared" si="117"/>
        <v>0</v>
      </c>
      <c r="HI174" s="8">
        <f t="shared" si="117"/>
        <v>0</v>
      </c>
      <c r="HJ174" s="8">
        <f t="shared" si="117"/>
        <v>0</v>
      </c>
      <c r="HK174" s="8">
        <f t="shared" si="117"/>
        <v>0</v>
      </c>
      <c r="HL174" s="8">
        <f t="shared" si="117"/>
        <v>0</v>
      </c>
      <c r="HM174" s="8">
        <f t="shared" si="117"/>
        <v>0</v>
      </c>
      <c r="HN174" s="8">
        <f t="shared" si="117"/>
        <v>0</v>
      </c>
      <c r="HO174" s="8">
        <f t="shared" si="117"/>
        <v>0</v>
      </c>
      <c r="HP174" s="8">
        <f t="shared" si="117"/>
        <v>0</v>
      </c>
      <c r="HQ174" s="8">
        <f t="shared" si="117"/>
        <v>0</v>
      </c>
      <c r="HR174" s="8">
        <f t="shared" si="117"/>
        <v>0</v>
      </c>
      <c r="HS174" s="8">
        <f t="shared" si="117"/>
        <v>0</v>
      </c>
      <c r="HT174" s="8">
        <f t="shared" si="117"/>
        <v>0</v>
      </c>
      <c r="HU174" s="8">
        <f t="shared" si="117"/>
        <v>0</v>
      </c>
      <c r="HV174" s="8">
        <f t="shared" si="117"/>
        <v>0</v>
      </c>
      <c r="HW174" s="8">
        <f t="shared" si="117"/>
        <v>0</v>
      </c>
      <c r="HX174" s="8">
        <f t="shared" si="117"/>
        <v>0</v>
      </c>
      <c r="HY174" s="8">
        <f t="shared" si="117"/>
        <v>0</v>
      </c>
      <c r="HZ174" s="8">
        <f t="shared" si="117"/>
        <v>0</v>
      </c>
      <c r="IA174" s="8">
        <f t="shared" si="117"/>
        <v>0</v>
      </c>
    </row>
    <row r="175" spans="1:235" s="67" customFormat="1" ht="18.75">
      <c r="A175" s="23" t="s">
        <v>280</v>
      </c>
      <c r="B175" s="1" t="s">
        <v>110</v>
      </c>
      <c r="C175" s="10">
        <v>725.1</v>
      </c>
      <c r="D175" s="10">
        <f>C175+E175</f>
        <v>725.1</v>
      </c>
      <c r="E175" s="137">
        <f>SUM(F175:IA175)</f>
        <v>0</v>
      </c>
      <c r="F175" s="163"/>
      <c r="G175" s="181"/>
      <c r="H175" s="225"/>
      <c r="I175" s="226"/>
      <c r="J175" s="225"/>
      <c r="K175" s="9"/>
      <c r="L175" s="9"/>
      <c r="M175" s="226"/>
      <c r="N175" s="197"/>
      <c r="O175" s="142"/>
      <c r="P175" s="225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226"/>
      <c r="AJ175" s="9"/>
      <c r="AK175" s="197"/>
      <c r="AL175" s="9"/>
      <c r="AM175" s="9"/>
      <c r="AN175" s="9"/>
      <c r="AO175" s="9"/>
      <c r="AP175" s="123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</row>
    <row r="176" spans="1:235" s="67" customFormat="1" ht="37.5">
      <c r="A176" s="21" t="s">
        <v>111</v>
      </c>
      <c r="B176" s="5" t="s">
        <v>112</v>
      </c>
      <c r="C176" s="8">
        <f aca="true" t="shared" si="118" ref="C176:BM176">SUM(C177:C180)</f>
        <v>170467.8</v>
      </c>
      <c r="D176" s="8">
        <f t="shared" si="118"/>
        <v>170467.8</v>
      </c>
      <c r="E176" s="141">
        <f t="shared" si="118"/>
        <v>0</v>
      </c>
      <c r="F176" s="162">
        <f t="shared" si="118"/>
        <v>0</v>
      </c>
      <c r="G176" s="183">
        <f t="shared" si="118"/>
        <v>0</v>
      </c>
      <c r="H176" s="223">
        <f t="shared" si="118"/>
        <v>0</v>
      </c>
      <c r="I176" s="224">
        <f>SUM(I177:I180)</f>
        <v>0</v>
      </c>
      <c r="J176" s="223">
        <f t="shared" si="118"/>
        <v>0</v>
      </c>
      <c r="K176" s="8">
        <f>SUM(K177:K180)</f>
        <v>0</v>
      </c>
      <c r="L176" s="8">
        <f>SUM(L177:L180)</f>
        <v>0</v>
      </c>
      <c r="M176" s="224">
        <f>SUM(M177:M180)</f>
        <v>0</v>
      </c>
      <c r="N176" s="148">
        <f t="shared" si="118"/>
        <v>0</v>
      </c>
      <c r="O176" s="141">
        <f>SUM(O177:O180)</f>
        <v>0</v>
      </c>
      <c r="P176" s="223">
        <f t="shared" si="118"/>
        <v>0</v>
      </c>
      <c r="Q176" s="8">
        <f t="shared" si="118"/>
        <v>0</v>
      </c>
      <c r="R176" s="8">
        <f t="shared" si="118"/>
        <v>0</v>
      </c>
      <c r="S176" s="8">
        <f t="shared" si="118"/>
        <v>0</v>
      </c>
      <c r="T176" s="8">
        <f t="shared" si="118"/>
        <v>0</v>
      </c>
      <c r="U176" s="8">
        <f t="shared" si="118"/>
        <v>0</v>
      </c>
      <c r="V176" s="8">
        <f t="shared" si="118"/>
        <v>0</v>
      </c>
      <c r="W176" s="8">
        <f t="shared" si="118"/>
        <v>0</v>
      </c>
      <c r="X176" s="8">
        <f t="shared" si="118"/>
        <v>0</v>
      </c>
      <c r="Y176" s="8">
        <f t="shared" si="118"/>
        <v>0</v>
      </c>
      <c r="Z176" s="8">
        <f t="shared" si="118"/>
        <v>0</v>
      </c>
      <c r="AA176" s="8">
        <f t="shared" si="118"/>
        <v>0</v>
      </c>
      <c r="AB176" s="8">
        <f t="shared" si="118"/>
        <v>0</v>
      </c>
      <c r="AC176" s="8">
        <f t="shared" si="118"/>
        <v>0</v>
      </c>
      <c r="AD176" s="8">
        <f t="shared" si="118"/>
        <v>0</v>
      </c>
      <c r="AE176" s="8">
        <f>SUM(AE177:AE180)</f>
        <v>0</v>
      </c>
      <c r="AF176" s="8">
        <f t="shared" si="118"/>
        <v>0</v>
      </c>
      <c r="AG176" s="8">
        <f>SUM(AG177:AG180)</f>
        <v>0</v>
      </c>
      <c r="AH176" s="8">
        <f>SUM(AH177:AH180)</f>
        <v>0</v>
      </c>
      <c r="AI176" s="224">
        <f t="shared" si="118"/>
        <v>0</v>
      </c>
      <c r="AJ176" s="8">
        <f>SUM(AJ177:AJ180)</f>
        <v>0</v>
      </c>
      <c r="AK176" s="148">
        <f t="shared" si="118"/>
        <v>0</v>
      </c>
      <c r="AL176" s="8">
        <f t="shared" si="118"/>
        <v>0</v>
      </c>
      <c r="AM176" s="8">
        <f t="shared" si="118"/>
        <v>0</v>
      </c>
      <c r="AN176" s="8">
        <f t="shared" si="118"/>
        <v>0</v>
      </c>
      <c r="AO176" s="8">
        <f t="shared" si="118"/>
        <v>0</v>
      </c>
      <c r="AP176" s="122">
        <f t="shared" si="118"/>
        <v>0</v>
      </c>
      <c r="AQ176" s="8">
        <f t="shared" si="118"/>
        <v>0</v>
      </c>
      <c r="AR176" s="8">
        <f t="shared" si="118"/>
        <v>0</v>
      </c>
      <c r="AS176" s="8">
        <f t="shared" si="118"/>
        <v>0</v>
      </c>
      <c r="AT176" s="8">
        <f t="shared" si="118"/>
        <v>0</v>
      </c>
      <c r="AU176" s="8">
        <f t="shared" si="118"/>
        <v>0</v>
      </c>
      <c r="AV176" s="8">
        <f t="shared" si="118"/>
        <v>0</v>
      </c>
      <c r="AW176" s="8">
        <f t="shared" si="118"/>
        <v>0</v>
      </c>
      <c r="AX176" s="8">
        <f t="shared" si="118"/>
        <v>0</v>
      </c>
      <c r="AY176" s="8">
        <f t="shared" si="118"/>
        <v>0</v>
      </c>
      <c r="AZ176" s="8">
        <f t="shared" si="118"/>
        <v>0</v>
      </c>
      <c r="BA176" s="8">
        <f t="shared" si="118"/>
        <v>0</v>
      </c>
      <c r="BB176" s="8">
        <f t="shared" si="118"/>
        <v>0</v>
      </c>
      <c r="BC176" s="8">
        <f t="shared" si="118"/>
        <v>0</v>
      </c>
      <c r="BD176" s="8">
        <f t="shared" si="118"/>
        <v>0</v>
      </c>
      <c r="BE176" s="8">
        <f t="shared" si="118"/>
        <v>0</v>
      </c>
      <c r="BF176" s="8">
        <f t="shared" si="118"/>
        <v>0</v>
      </c>
      <c r="BG176" s="8">
        <f t="shared" si="118"/>
        <v>0</v>
      </c>
      <c r="BH176" s="8">
        <f t="shared" si="118"/>
        <v>0</v>
      </c>
      <c r="BI176" s="8">
        <f t="shared" si="118"/>
        <v>0</v>
      </c>
      <c r="BJ176" s="8">
        <f t="shared" si="118"/>
        <v>0</v>
      </c>
      <c r="BK176" s="8">
        <f t="shared" si="118"/>
        <v>0</v>
      </c>
      <c r="BL176" s="8">
        <f t="shared" si="118"/>
        <v>0</v>
      </c>
      <c r="BM176" s="8">
        <f t="shared" si="118"/>
        <v>0</v>
      </c>
      <c r="BN176" s="8">
        <f aca="true" t="shared" si="119" ref="BN176:DY176">SUM(BN177:BN180)</f>
        <v>0</v>
      </c>
      <c r="BO176" s="8">
        <f t="shared" si="119"/>
        <v>0</v>
      </c>
      <c r="BP176" s="8">
        <f t="shared" si="119"/>
        <v>0</v>
      </c>
      <c r="BQ176" s="8">
        <f t="shared" si="119"/>
        <v>0</v>
      </c>
      <c r="BR176" s="8">
        <f t="shared" si="119"/>
        <v>0</v>
      </c>
      <c r="BS176" s="8">
        <f t="shared" si="119"/>
        <v>0</v>
      </c>
      <c r="BT176" s="8">
        <f t="shared" si="119"/>
        <v>0</v>
      </c>
      <c r="BU176" s="8">
        <f t="shared" si="119"/>
        <v>0</v>
      </c>
      <c r="BV176" s="8">
        <f t="shared" si="119"/>
        <v>0</v>
      </c>
      <c r="BW176" s="8">
        <f t="shared" si="119"/>
        <v>0</v>
      </c>
      <c r="BX176" s="8">
        <f t="shared" si="119"/>
        <v>0</v>
      </c>
      <c r="BY176" s="8">
        <f t="shared" si="119"/>
        <v>0</v>
      </c>
      <c r="BZ176" s="8">
        <f t="shared" si="119"/>
        <v>0</v>
      </c>
      <c r="CA176" s="8">
        <f t="shared" si="119"/>
        <v>0</v>
      </c>
      <c r="CB176" s="8">
        <f t="shared" si="119"/>
        <v>0</v>
      </c>
      <c r="CC176" s="8">
        <f t="shared" si="119"/>
        <v>0</v>
      </c>
      <c r="CD176" s="8">
        <f t="shared" si="119"/>
        <v>0</v>
      </c>
      <c r="CE176" s="8">
        <f t="shared" si="119"/>
        <v>0</v>
      </c>
      <c r="CF176" s="8">
        <f t="shared" si="119"/>
        <v>0</v>
      </c>
      <c r="CG176" s="8">
        <f t="shared" si="119"/>
        <v>0</v>
      </c>
      <c r="CH176" s="8">
        <f t="shared" si="119"/>
        <v>0</v>
      </c>
      <c r="CI176" s="8">
        <f t="shared" si="119"/>
        <v>0</v>
      </c>
      <c r="CJ176" s="8">
        <f t="shared" si="119"/>
        <v>0</v>
      </c>
      <c r="CK176" s="8">
        <f t="shared" si="119"/>
        <v>0</v>
      </c>
      <c r="CL176" s="8">
        <f t="shared" si="119"/>
        <v>0</v>
      </c>
      <c r="CM176" s="8">
        <f t="shared" si="119"/>
        <v>0</v>
      </c>
      <c r="CN176" s="8">
        <f t="shared" si="119"/>
        <v>0</v>
      </c>
      <c r="CO176" s="8">
        <f t="shared" si="119"/>
        <v>0</v>
      </c>
      <c r="CP176" s="8">
        <f t="shared" si="119"/>
        <v>0</v>
      </c>
      <c r="CQ176" s="8">
        <f t="shared" si="119"/>
        <v>0</v>
      </c>
      <c r="CR176" s="8">
        <f t="shared" si="119"/>
        <v>0</v>
      </c>
      <c r="CS176" s="8">
        <f t="shared" si="119"/>
        <v>0</v>
      </c>
      <c r="CT176" s="8">
        <f t="shared" si="119"/>
        <v>0</v>
      </c>
      <c r="CU176" s="8">
        <f t="shared" si="119"/>
        <v>0</v>
      </c>
      <c r="CV176" s="8">
        <f t="shared" si="119"/>
        <v>0</v>
      </c>
      <c r="CW176" s="8">
        <f t="shared" si="119"/>
        <v>0</v>
      </c>
      <c r="CX176" s="8">
        <f t="shared" si="119"/>
        <v>0</v>
      </c>
      <c r="CY176" s="8">
        <f t="shared" si="119"/>
        <v>0</v>
      </c>
      <c r="CZ176" s="8">
        <f t="shared" si="119"/>
        <v>0</v>
      </c>
      <c r="DA176" s="8">
        <f t="shared" si="119"/>
        <v>0</v>
      </c>
      <c r="DB176" s="8">
        <f t="shared" si="119"/>
        <v>0</v>
      </c>
      <c r="DC176" s="8">
        <f t="shared" si="119"/>
        <v>0</v>
      </c>
      <c r="DD176" s="8">
        <f t="shared" si="119"/>
        <v>0</v>
      </c>
      <c r="DE176" s="8">
        <f t="shared" si="119"/>
        <v>0</v>
      </c>
      <c r="DF176" s="8">
        <f t="shared" si="119"/>
        <v>0</v>
      </c>
      <c r="DG176" s="8">
        <f t="shared" si="119"/>
        <v>0</v>
      </c>
      <c r="DH176" s="8">
        <f t="shared" si="119"/>
        <v>0</v>
      </c>
      <c r="DI176" s="8">
        <f t="shared" si="119"/>
        <v>0</v>
      </c>
      <c r="DJ176" s="8">
        <f t="shared" si="119"/>
        <v>0</v>
      </c>
      <c r="DK176" s="8">
        <f t="shared" si="119"/>
        <v>0</v>
      </c>
      <c r="DL176" s="8">
        <f t="shared" si="119"/>
        <v>0</v>
      </c>
      <c r="DM176" s="8">
        <f t="shared" si="119"/>
        <v>0</v>
      </c>
      <c r="DN176" s="8">
        <f t="shared" si="119"/>
        <v>0</v>
      </c>
      <c r="DO176" s="8">
        <f t="shared" si="119"/>
        <v>0</v>
      </c>
      <c r="DP176" s="8">
        <f t="shared" si="119"/>
        <v>0</v>
      </c>
      <c r="DQ176" s="8">
        <f t="shared" si="119"/>
        <v>0</v>
      </c>
      <c r="DR176" s="8">
        <f t="shared" si="119"/>
        <v>0</v>
      </c>
      <c r="DS176" s="8">
        <f t="shared" si="119"/>
        <v>0</v>
      </c>
      <c r="DT176" s="8">
        <f t="shared" si="119"/>
        <v>0</v>
      </c>
      <c r="DU176" s="8">
        <f t="shared" si="119"/>
        <v>0</v>
      </c>
      <c r="DV176" s="8">
        <f t="shared" si="119"/>
        <v>0</v>
      </c>
      <c r="DW176" s="8">
        <f t="shared" si="119"/>
        <v>0</v>
      </c>
      <c r="DX176" s="8">
        <f t="shared" si="119"/>
        <v>0</v>
      </c>
      <c r="DY176" s="8">
        <f t="shared" si="119"/>
        <v>0</v>
      </c>
      <c r="DZ176" s="8">
        <f aca="true" t="shared" si="120" ref="DZ176:GK176">SUM(DZ177:DZ180)</f>
        <v>0</v>
      </c>
      <c r="EA176" s="8">
        <f t="shared" si="120"/>
        <v>0</v>
      </c>
      <c r="EB176" s="8">
        <f t="shared" si="120"/>
        <v>0</v>
      </c>
      <c r="EC176" s="8">
        <f t="shared" si="120"/>
        <v>0</v>
      </c>
      <c r="ED176" s="8">
        <f t="shared" si="120"/>
        <v>0</v>
      </c>
      <c r="EE176" s="8">
        <f t="shared" si="120"/>
        <v>0</v>
      </c>
      <c r="EF176" s="8">
        <f t="shared" si="120"/>
        <v>0</v>
      </c>
      <c r="EG176" s="8">
        <f t="shared" si="120"/>
        <v>0</v>
      </c>
      <c r="EH176" s="8">
        <f t="shared" si="120"/>
        <v>0</v>
      </c>
      <c r="EI176" s="8">
        <f t="shared" si="120"/>
        <v>0</v>
      </c>
      <c r="EJ176" s="8">
        <f t="shared" si="120"/>
        <v>0</v>
      </c>
      <c r="EK176" s="8">
        <f t="shared" si="120"/>
        <v>0</v>
      </c>
      <c r="EL176" s="8">
        <f t="shared" si="120"/>
        <v>0</v>
      </c>
      <c r="EM176" s="8">
        <f t="shared" si="120"/>
        <v>0</v>
      </c>
      <c r="EN176" s="8">
        <f t="shared" si="120"/>
        <v>0</v>
      </c>
      <c r="EO176" s="8">
        <f t="shared" si="120"/>
        <v>0</v>
      </c>
      <c r="EP176" s="8">
        <f t="shared" si="120"/>
        <v>0</v>
      </c>
      <c r="EQ176" s="8">
        <f t="shared" si="120"/>
        <v>0</v>
      </c>
      <c r="ER176" s="8">
        <f t="shared" si="120"/>
        <v>0</v>
      </c>
      <c r="ES176" s="8">
        <f t="shared" si="120"/>
        <v>0</v>
      </c>
      <c r="ET176" s="8">
        <f t="shared" si="120"/>
        <v>0</v>
      </c>
      <c r="EU176" s="8">
        <f t="shared" si="120"/>
        <v>0</v>
      </c>
      <c r="EV176" s="8">
        <f t="shared" si="120"/>
        <v>0</v>
      </c>
      <c r="EW176" s="8">
        <f t="shared" si="120"/>
        <v>0</v>
      </c>
      <c r="EX176" s="8">
        <f t="shared" si="120"/>
        <v>0</v>
      </c>
      <c r="EY176" s="8">
        <f t="shared" si="120"/>
        <v>0</v>
      </c>
      <c r="EZ176" s="8">
        <f t="shared" si="120"/>
        <v>0</v>
      </c>
      <c r="FA176" s="8">
        <f t="shared" si="120"/>
        <v>0</v>
      </c>
      <c r="FB176" s="8">
        <f t="shared" si="120"/>
        <v>0</v>
      </c>
      <c r="FC176" s="8">
        <f t="shared" si="120"/>
        <v>0</v>
      </c>
      <c r="FD176" s="8">
        <f t="shared" si="120"/>
        <v>0</v>
      </c>
      <c r="FE176" s="8">
        <f t="shared" si="120"/>
        <v>0</v>
      </c>
      <c r="FF176" s="8">
        <f t="shared" si="120"/>
        <v>0</v>
      </c>
      <c r="FG176" s="8">
        <f t="shared" si="120"/>
        <v>0</v>
      </c>
      <c r="FH176" s="8">
        <f t="shared" si="120"/>
        <v>0</v>
      </c>
      <c r="FI176" s="8">
        <f t="shared" si="120"/>
        <v>0</v>
      </c>
      <c r="FJ176" s="8">
        <f t="shared" si="120"/>
        <v>0</v>
      </c>
      <c r="FK176" s="8">
        <f t="shared" si="120"/>
        <v>0</v>
      </c>
      <c r="FL176" s="8">
        <f t="shared" si="120"/>
        <v>0</v>
      </c>
      <c r="FM176" s="8">
        <f t="shared" si="120"/>
        <v>0</v>
      </c>
      <c r="FN176" s="8">
        <f t="shared" si="120"/>
        <v>0</v>
      </c>
      <c r="FO176" s="8">
        <f t="shared" si="120"/>
        <v>0</v>
      </c>
      <c r="FP176" s="8">
        <f t="shared" si="120"/>
        <v>0</v>
      </c>
      <c r="FQ176" s="8">
        <f t="shared" si="120"/>
        <v>0</v>
      </c>
      <c r="FR176" s="8">
        <f t="shared" si="120"/>
        <v>0</v>
      </c>
      <c r="FS176" s="8">
        <f t="shared" si="120"/>
        <v>0</v>
      </c>
      <c r="FT176" s="8">
        <f t="shared" si="120"/>
        <v>0</v>
      </c>
      <c r="FU176" s="8">
        <f t="shared" si="120"/>
        <v>0</v>
      </c>
      <c r="FV176" s="8">
        <f t="shared" si="120"/>
        <v>0</v>
      </c>
      <c r="FW176" s="8">
        <f t="shared" si="120"/>
        <v>0</v>
      </c>
      <c r="FX176" s="8">
        <f t="shared" si="120"/>
        <v>0</v>
      </c>
      <c r="FY176" s="8">
        <f t="shared" si="120"/>
        <v>0</v>
      </c>
      <c r="FZ176" s="8">
        <f t="shared" si="120"/>
        <v>0</v>
      </c>
      <c r="GA176" s="8">
        <f t="shared" si="120"/>
        <v>0</v>
      </c>
      <c r="GB176" s="8">
        <f t="shared" si="120"/>
        <v>0</v>
      </c>
      <c r="GC176" s="8">
        <f t="shared" si="120"/>
        <v>0</v>
      </c>
      <c r="GD176" s="8">
        <f t="shared" si="120"/>
        <v>0</v>
      </c>
      <c r="GE176" s="8">
        <f t="shared" si="120"/>
        <v>0</v>
      </c>
      <c r="GF176" s="8">
        <f t="shared" si="120"/>
        <v>0</v>
      </c>
      <c r="GG176" s="8">
        <f t="shared" si="120"/>
        <v>0</v>
      </c>
      <c r="GH176" s="8">
        <f t="shared" si="120"/>
        <v>0</v>
      </c>
      <c r="GI176" s="8">
        <f t="shared" si="120"/>
        <v>0</v>
      </c>
      <c r="GJ176" s="8">
        <f t="shared" si="120"/>
        <v>0</v>
      </c>
      <c r="GK176" s="8">
        <f t="shared" si="120"/>
        <v>0</v>
      </c>
      <c r="GL176" s="8">
        <f aca="true" t="shared" si="121" ref="GL176:IA176">SUM(GL177:GL180)</f>
        <v>0</v>
      </c>
      <c r="GM176" s="8">
        <f t="shared" si="121"/>
        <v>0</v>
      </c>
      <c r="GN176" s="8">
        <f t="shared" si="121"/>
        <v>0</v>
      </c>
      <c r="GO176" s="8">
        <f t="shared" si="121"/>
        <v>0</v>
      </c>
      <c r="GP176" s="8">
        <f t="shared" si="121"/>
        <v>0</v>
      </c>
      <c r="GQ176" s="8">
        <f t="shared" si="121"/>
        <v>0</v>
      </c>
      <c r="GR176" s="8">
        <f t="shared" si="121"/>
        <v>0</v>
      </c>
      <c r="GS176" s="8">
        <f t="shared" si="121"/>
        <v>0</v>
      </c>
      <c r="GT176" s="8">
        <f t="shared" si="121"/>
        <v>0</v>
      </c>
      <c r="GU176" s="8">
        <f t="shared" si="121"/>
        <v>0</v>
      </c>
      <c r="GV176" s="8">
        <f t="shared" si="121"/>
        <v>0</v>
      </c>
      <c r="GW176" s="8">
        <f t="shared" si="121"/>
        <v>0</v>
      </c>
      <c r="GX176" s="8">
        <f t="shared" si="121"/>
        <v>0</v>
      </c>
      <c r="GY176" s="8">
        <f t="shared" si="121"/>
        <v>0</v>
      </c>
      <c r="GZ176" s="8">
        <f t="shared" si="121"/>
        <v>0</v>
      </c>
      <c r="HA176" s="8">
        <f t="shared" si="121"/>
        <v>0</v>
      </c>
      <c r="HB176" s="8">
        <f t="shared" si="121"/>
        <v>0</v>
      </c>
      <c r="HC176" s="8">
        <f t="shared" si="121"/>
        <v>0</v>
      </c>
      <c r="HD176" s="8">
        <f t="shared" si="121"/>
        <v>0</v>
      </c>
      <c r="HE176" s="8">
        <f t="shared" si="121"/>
        <v>0</v>
      </c>
      <c r="HF176" s="8">
        <f t="shared" si="121"/>
        <v>0</v>
      </c>
      <c r="HG176" s="8">
        <f t="shared" si="121"/>
        <v>0</v>
      </c>
      <c r="HH176" s="8">
        <f t="shared" si="121"/>
        <v>0</v>
      </c>
      <c r="HI176" s="8">
        <f t="shared" si="121"/>
        <v>0</v>
      </c>
      <c r="HJ176" s="8">
        <f t="shared" si="121"/>
        <v>0</v>
      </c>
      <c r="HK176" s="8">
        <f t="shared" si="121"/>
        <v>0</v>
      </c>
      <c r="HL176" s="8">
        <f t="shared" si="121"/>
        <v>0</v>
      </c>
      <c r="HM176" s="8">
        <f t="shared" si="121"/>
        <v>0</v>
      </c>
      <c r="HN176" s="8">
        <f t="shared" si="121"/>
        <v>0</v>
      </c>
      <c r="HO176" s="8">
        <f t="shared" si="121"/>
        <v>0</v>
      </c>
      <c r="HP176" s="8">
        <f t="shared" si="121"/>
        <v>0</v>
      </c>
      <c r="HQ176" s="8">
        <f t="shared" si="121"/>
        <v>0</v>
      </c>
      <c r="HR176" s="8">
        <f t="shared" si="121"/>
        <v>0</v>
      </c>
      <c r="HS176" s="8">
        <f t="shared" si="121"/>
        <v>0</v>
      </c>
      <c r="HT176" s="8">
        <f t="shared" si="121"/>
        <v>0</v>
      </c>
      <c r="HU176" s="8">
        <f t="shared" si="121"/>
        <v>0</v>
      </c>
      <c r="HV176" s="8">
        <f t="shared" si="121"/>
        <v>0</v>
      </c>
      <c r="HW176" s="8">
        <f t="shared" si="121"/>
        <v>0</v>
      </c>
      <c r="HX176" s="8">
        <f t="shared" si="121"/>
        <v>0</v>
      </c>
      <c r="HY176" s="8">
        <f t="shared" si="121"/>
        <v>0</v>
      </c>
      <c r="HZ176" s="8">
        <f t="shared" si="121"/>
        <v>0</v>
      </c>
      <c r="IA176" s="8">
        <f t="shared" si="121"/>
        <v>0</v>
      </c>
    </row>
    <row r="177" spans="1:235" s="67" customFormat="1" ht="18.75">
      <c r="A177" s="23" t="s">
        <v>113</v>
      </c>
      <c r="B177" s="1" t="s">
        <v>114</v>
      </c>
      <c r="C177" s="10">
        <v>115933.5</v>
      </c>
      <c r="D177" s="10">
        <f>C177+E177</f>
        <v>115933.5</v>
      </c>
      <c r="E177" s="137">
        <f>SUM(F177:IA177)</f>
        <v>0</v>
      </c>
      <c r="F177" s="163"/>
      <c r="G177" s="181"/>
      <c r="H177" s="225"/>
      <c r="I177" s="226"/>
      <c r="J177" s="225"/>
      <c r="K177" s="9"/>
      <c r="L177" s="9"/>
      <c r="M177" s="226"/>
      <c r="N177" s="197"/>
      <c r="O177" s="142"/>
      <c r="P177" s="225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226"/>
      <c r="AJ177" s="9"/>
      <c r="AK177" s="197"/>
      <c r="AL177" s="9"/>
      <c r="AM177" s="9"/>
      <c r="AN177" s="9"/>
      <c r="AO177" s="9"/>
      <c r="AP177" s="123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</row>
    <row r="178" spans="1:235" s="67" customFormat="1" ht="18.75" hidden="1">
      <c r="A178" s="23" t="s">
        <v>10</v>
      </c>
      <c r="B178" s="1" t="s">
        <v>11</v>
      </c>
      <c r="C178" s="10">
        <f>SUM(F178:IA178)</f>
        <v>0</v>
      </c>
      <c r="D178" s="10"/>
      <c r="E178" s="137"/>
      <c r="F178" s="163"/>
      <c r="G178" s="181"/>
      <c r="H178" s="225"/>
      <c r="I178" s="226"/>
      <c r="J178" s="225"/>
      <c r="K178" s="9"/>
      <c r="L178" s="9"/>
      <c r="M178" s="226"/>
      <c r="N178" s="197"/>
      <c r="O178" s="142"/>
      <c r="P178" s="225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226"/>
      <c r="AJ178" s="9"/>
      <c r="AK178" s="197"/>
      <c r="AL178" s="9"/>
      <c r="AM178" s="9"/>
      <c r="AN178" s="9"/>
      <c r="AO178" s="9"/>
      <c r="AP178" s="123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</row>
    <row r="179" spans="1:235" s="67" customFormat="1" ht="59.25" customHeight="1">
      <c r="A179" s="23" t="s">
        <v>115</v>
      </c>
      <c r="B179" s="90" t="s">
        <v>318</v>
      </c>
      <c r="C179" s="10">
        <v>48618.3</v>
      </c>
      <c r="D179" s="10">
        <f>C179+E179</f>
        <v>48618.3</v>
      </c>
      <c r="E179" s="137">
        <f>SUM(F179:IA179)</f>
        <v>0</v>
      </c>
      <c r="F179" s="165"/>
      <c r="G179" s="184"/>
      <c r="H179" s="229"/>
      <c r="I179" s="230"/>
      <c r="J179" s="229"/>
      <c r="K179" s="11"/>
      <c r="L179" s="11"/>
      <c r="M179" s="230"/>
      <c r="N179" s="198"/>
      <c r="O179" s="255"/>
      <c r="P179" s="229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230"/>
      <c r="AJ179" s="11"/>
      <c r="AK179" s="198"/>
      <c r="AL179" s="11"/>
      <c r="AM179" s="11"/>
      <c r="AN179" s="11"/>
      <c r="AO179" s="11"/>
      <c r="AP179" s="124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</row>
    <row r="180" spans="1:235" s="67" customFormat="1" ht="22.5" customHeight="1">
      <c r="A180" s="23" t="s">
        <v>116</v>
      </c>
      <c r="B180" s="90" t="s">
        <v>257</v>
      </c>
      <c r="C180" s="10">
        <v>5916</v>
      </c>
      <c r="D180" s="10">
        <f>C180+E180</f>
        <v>5916</v>
      </c>
      <c r="E180" s="137">
        <f>SUM(F180:IA180)</f>
        <v>0</v>
      </c>
      <c r="F180" s="163"/>
      <c r="G180" s="181"/>
      <c r="H180" s="225"/>
      <c r="I180" s="226"/>
      <c r="J180" s="225"/>
      <c r="K180" s="9"/>
      <c r="L180" s="9"/>
      <c r="M180" s="226"/>
      <c r="N180" s="197"/>
      <c r="O180" s="142"/>
      <c r="P180" s="225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226"/>
      <c r="AJ180" s="9"/>
      <c r="AK180" s="197"/>
      <c r="AL180" s="9"/>
      <c r="AM180" s="9"/>
      <c r="AN180" s="9"/>
      <c r="AO180" s="9"/>
      <c r="AP180" s="123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</row>
    <row r="181" spans="1:241" s="67" customFormat="1" ht="18.75">
      <c r="A181" s="21" t="s">
        <v>117</v>
      </c>
      <c r="B181" s="5" t="s">
        <v>118</v>
      </c>
      <c r="C181" s="8">
        <f aca="true" t="shared" si="122" ref="C181:BM181">SUM(C182,C183,C184,C186,C187,C185)</f>
        <v>852745.4</v>
      </c>
      <c r="D181" s="8">
        <f t="shared" si="122"/>
        <v>899474</v>
      </c>
      <c r="E181" s="141">
        <f t="shared" si="122"/>
        <v>46728.6</v>
      </c>
      <c r="F181" s="162">
        <f t="shared" si="122"/>
        <v>46728.6</v>
      </c>
      <c r="G181" s="183">
        <f t="shared" si="122"/>
        <v>0</v>
      </c>
      <c r="H181" s="223">
        <f t="shared" si="122"/>
        <v>0</v>
      </c>
      <c r="I181" s="224">
        <f>SUM(I182,I183,I184,I186,I187,I185)</f>
        <v>0</v>
      </c>
      <c r="J181" s="223">
        <f t="shared" si="122"/>
        <v>0</v>
      </c>
      <c r="K181" s="8">
        <f>SUM(K182,K183,K184,K186,K187,K185)</f>
        <v>0</v>
      </c>
      <c r="L181" s="8">
        <f>SUM(L182,L183,L184,L186,L187,L185)</f>
        <v>0</v>
      </c>
      <c r="M181" s="224">
        <f>SUM(M182,M183,M184,M186,M187,M185)</f>
        <v>0</v>
      </c>
      <c r="N181" s="148">
        <f t="shared" si="122"/>
        <v>0</v>
      </c>
      <c r="O181" s="141">
        <f>SUM(O182,O183,O184,O186,O187,O185)</f>
        <v>0</v>
      </c>
      <c r="P181" s="223">
        <f t="shared" si="122"/>
        <v>0</v>
      </c>
      <c r="Q181" s="8">
        <f t="shared" si="122"/>
        <v>0</v>
      </c>
      <c r="R181" s="8">
        <f t="shared" si="122"/>
        <v>0</v>
      </c>
      <c r="S181" s="8">
        <f t="shared" si="122"/>
        <v>0</v>
      </c>
      <c r="T181" s="8">
        <f t="shared" si="122"/>
        <v>0</v>
      </c>
      <c r="U181" s="8">
        <f t="shared" si="122"/>
        <v>0</v>
      </c>
      <c r="V181" s="8">
        <f t="shared" si="122"/>
        <v>0</v>
      </c>
      <c r="W181" s="8">
        <f t="shared" si="122"/>
        <v>0</v>
      </c>
      <c r="X181" s="8">
        <f t="shared" si="122"/>
        <v>0</v>
      </c>
      <c r="Y181" s="8">
        <f t="shared" si="122"/>
        <v>0</v>
      </c>
      <c r="Z181" s="8">
        <f t="shared" si="122"/>
        <v>0</v>
      </c>
      <c r="AA181" s="8">
        <f t="shared" si="122"/>
        <v>0</v>
      </c>
      <c r="AB181" s="8">
        <f t="shared" si="122"/>
        <v>0</v>
      </c>
      <c r="AC181" s="8">
        <f t="shared" si="122"/>
        <v>0</v>
      </c>
      <c r="AD181" s="8">
        <f t="shared" si="122"/>
        <v>0</v>
      </c>
      <c r="AE181" s="8">
        <f>SUM(AE182,AE183,AE184,AE186,AE187,AE185)</f>
        <v>0</v>
      </c>
      <c r="AF181" s="8">
        <f t="shared" si="122"/>
        <v>0</v>
      </c>
      <c r="AG181" s="8">
        <f>SUM(AG182,AG183,AG184,AG186,AG187,AG185)</f>
        <v>0</v>
      </c>
      <c r="AH181" s="8">
        <f>SUM(AH182,AH183,AH184,AH186,AH187,AH185)</f>
        <v>0</v>
      </c>
      <c r="AI181" s="224">
        <f t="shared" si="122"/>
        <v>0</v>
      </c>
      <c r="AJ181" s="8">
        <f>SUM(AJ182,AJ183,AJ184,AJ186,AJ187,AJ185)</f>
        <v>0</v>
      </c>
      <c r="AK181" s="148">
        <f t="shared" si="122"/>
        <v>0</v>
      </c>
      <c r="AL181" s="8">
        <f t="shared" si="122"/>
        <v>0</v>
      </c>
      <c r="AM181" s="8">
        <f t="shared" si="122"/>
        <v>0</v>
      </c>
      <c r="AN181" s="8">
        <f t="shared" si="122"/>
        <v>0</v>
      </c>
      <c r="AO181" s="8">
        <f t="shared" si="122"/>
        <v>0</v>
      </c>
      <c r="AP181" s="122">
        <f t="shared" si="122"/>
        <v>0</v>
      </c>
      <c r="AQ181" s="8">
        <f t="shared" si="122"/>
        <v>0</v>
      </c>
      <c r="AR181" s="8">
        <f t="shared" si="122"/>
        <v>0</v>
      </c>
      <c r="AS181" s="8">
        <f t="shared" si="122"/>
        <v>0</v>
      </c>
      <c r="AT181" s="8">
        <f t="shared" si="122"/>
        <v>0</v>
      </c>
      <c r="AU181" s="8">
        <f t="shared" si="122"/>
        <v>0</v>
      </c>
      <c r="AV181" s="8">
        <f t="shared" si="122"/>
        <v>0</v>
      </c>
      <c r="AW181" s="8">
        <f t="shared" si="122"/>
        <v>0</v>
      </c>
      <c r="AX181" s="8">
        <f t="shared" si="122"/>
        <v>0</v>
      </c>
      <c r="AY181" s="8">
        <f t="shared" si="122"/>
        <v>0</v>
      </c>
      <c r="AZ181" s="8">
        <f t="shared" si="122"/>
        <v>0</v>
      </c>
      <c r="BA181" s="8">
        <f t="shared" si="122"/>
        <v>0</v>
      </c>
      <c r="BB181" s="8">
        <f t="shared" si="122"/>
        <v>0</v>
      </c>
      <c r="BC181" s="8">
        <f t="shared" si="122"/>
        <v>0</v>
      </c>
      <c r="BD181" s="8">
        <f t="shared" si="122"/>
        <v>0</v>
      </c>
      <c r="BE181" s="8">
        <f t="shared" si="122"/>
        <v>0</v>
      </c>
      <c r="BF181" s="8">
        <f t="shared" si="122"/>
        <v>0</v>
      </c>
      <c r="BG181" s="8">
        <f t="shared" si="122"/>
        <v>0</v>
      </c>
      <c r="BH181" s="8">
        <f t="shared" si="122"/>
        <v>0</v>
      </c>
      <c r="BI181" s="8">
        <f t="shared" si="122"/>
        <v>0</v>
      </c>
      <c r="BJ181" s="8">
        <f t="shared" si="122"/>
        <v>0</v>
      </c>
      <c r="BK181" s="8">
        <f t="shared" si="122"/>
        <v>0</v>
      </c>
      <c r="BL181" s="8">
        <f t="shared" si="122"/>
        <v>0</v>
      </c>
      <c r="BM181" s="8">
        <f t="shared" si="122"/>
        <v>0</v>
      </c>
      <c r="BN181" s="8">
        <f aca="true" t="shared" si="123" ref="BN181:DY181">SUM(BN182,BN183,BN184,BN186,BN187,BN185)</f>
        <v>0</v>
      </c>
      <c r="BO181" s="8">
        <f t="shared" si="123"/>
        <v>0</v>
      </c>
      <c r="BP181" s="8">
        <f t="shared" si="123"/>
        <v>0</v>
      </c>
      <c r="BQ181" s="8">
        <f t="shared" si="123"/>
        <v>0</v>
      </c>
      <c r="BR181" s="8">
        <f t="shared" si="123"/>
        <v>0</v>
      </c>
      <c r="BS181" s="8">
        <f t="shared" si="123"/>
        <v>0</v>
      </c>
      <c r="BT181" s="8">
        <f t="shared" si="123"/>
        <v>0</v>
      </c>
      <c r="BU181" s="8">
        <f t="shared" si="123"/>
        <v>0</v>
      </c>
      <c r="BV181" s="8">
        <f t="shared" si="123"/>
        <v>0</v>
      </c>
      <c r="BW181" s="8">
        <f t="shared" si="123"/>
        <v>0</v>
      </c>
      <c r="BX181" s="8">
        <f t="shared" si="123"/>
        <v>0</v>
      </c>
      <c r="BY181" s="8">
        <f t="shared" si="123"/>
        <v>0</v>
      </c>
      <c r="BZ181" s="8">
        <f t="shared" si="123"/>
        <v>0</v>
      </c>
      <c r="CA181" s="8">
        <f t="shared" si="123"/>
        <v>0</v>
      </c>
      <c r="CB181" s="8">
        <f t="shared" si="123"/>
        <v>0</v>
      </c>
      <c r="CC181" s="8">
        <f t="shared" si="123"/>
        <v>0</v>
      </c>
      <c r="CD181" s="8">
        <f t="shared" si="123"/>
        <v>0</v>
      </c>
      <c r="CE181" s="8">
        <f t="shared" si="123"/>
        <v>0</v>
      </c>
      <c r="CF181" s="8">
        <f t="shared" si="123"/>
        <v>0</v>
      </c>
      <c r="CG181" s="8">
        <f t="shared" si="123"/>
        <v>0</v>
      </c>
      <c r="CH181" s="8">
        <f t="shared" si="123"/>
        <v>0</v>
      </c>
      <c r="CI181" s="8">
        <f t="shared" si="123"/>
        <v>0</v>
      </c>
      <c r="CJ181" s="8">
        <f t="shared" si="123"/>
        <v>0</v>
      </c>
      <c r="CK181" s="8">
        <f t="shared" si="123"/>
        <v>0</v>
      </c>
      <c r="CL181" s="8">
        <f t="shared" si="123"/>
        <v>0</v>
      </c>
      <c r="CM181" s="8">
        <f t="shared" si="123"/>
        <v>0</v>
      </c>
      <c r="CN181" s="8">
        <f t="shared" si="123"/>
        <v>0</v>
      </c>
      <c r="CO181" s="8">
        <f t="shared" si="123"/>
        <v>0</v>
      </c>
      <c r="CP181" s="8">
        <f t="shared" si="123"/>
        <v>0</v>
      </c>
      <c r="CQ181" s="8">
        <f t="shared" si="123"/>
        <v>0</v>
      </c>
      <c r="CR181" s="8">
        <f t="shared" si="123"/>
        <v>0</v>
      </c>
      <c r="CS181" s="8">
        <f t="shared" si="123"/>
        <v>0</v>
      </c>
      <c r="CT181" s="8">
        <f t="shared" si="123"/>
        <v>0</v>
      </c>
      <c r="CU181" s="8">
        <f t="shared" si="123"/>
        <v>0</v>
      </c>
      <c r="CV181" s="8">
        <f t="shared" si="123"/>
        <v>0</v>
      </c>
      <c r="CW181" s="8">
        <f t="shared" si="123"/>
        <v>0</v>
      </c>
      <c r="CX181" s="8">
        <f t="shared" si="123"/>
        <v>0</v>
      </c>
      <c r="CY181" s="8">
        <f t="shared" si="123"/>
        <v>0</v>
      </c>
      <c r="CZ181" s="8">
        <f t="shared" si="123"/>
        <v>0</v>
      </c>
      <c r="DA181" s="8">
        <f t="shared" si="123"/>
        <v>0</v>
      </c>
      <c r="DB181" s="8">
        <f t="shared" si="123"/>
        <v>0</v>
      </c>
      <c r="DC181" s="8">
        <f t="shared" si="123"/>
        <v>0</v>
      </c>
      <c r="DD181" s="8">
        <f t="shared" si="123"/>
        <v>0</v>
      </c>
      <c r="DE181" s="8">
        <f t="shared" si="123"/>
        <v>0</v>
      </c>
      <c r="DF181" s="8">
        <f t="shared" si="123"/>
        <v>0</v>
      </c>
      <c r="DG181" s="8">
        <f t="shared" si="123"/>
        <v>0</v>
      </c>
      <c r="DH181" s="8">
        <f t="shared" si="123"/>
        <v>0</v>
      </c>
      <c r="DI181" s="8">
        <f t="shared" si="123"/>
        <v>0</v>
      </c>
      <c r="DJ181" s="8">
        <f t="shared" si="123"/>
        <v>0</v>
      </c>
      <c r="DK181" s="8">
        <f t="shared" si="123"/>
        <v>0</v>
      </c>
      <c r="DL181" s="8">
        <f t="shared" si="123"/>
        <v>0</v>
      </c>
      <c r="DM181" s="8">
        <f t="shared" si="123"/>
        <v>0</v>
      </c>
      <c r="DN181" s="8">
        <f t="shared" si="123"/>
        <v>0</v>
      </c>
      <c r="DO181" s="8">
        <f t="shared" si="123"/>
        <v>0</v>
      </c>
      <c r="DP181" s="8">
        <f t="shared" si="123"/>
        <v>0</v>
      </c>
      <c r="DQ181" s="8">
        <f t="shared" si="123"/>
        <v>0</v>
      </c>
      <c r="DR181" s="8">
        <f t="shared" si="123"/>
        <v>0</v>
      </c>
      <c r="DS181" s="8">
        <f t="shared" si="123"/>
        <v>0</v>
      </c>
      <c r="DT181" s="8">
        <f t="shared" si="123"/>
        <v>0</v>
      </c>
      <c r="DU181" s="8">
        <f t="shared" si="123"/>
        <v>0</v>
      </c>
      <c r="DV181" s="8">
        <f t="shared" si="123"/>
        <v>0</v>
      </c>
      <c r="DW181" s="8">
        <f t="shared" si="123"/>
        <v>0</v>
      </c>
      <c r="DX181" s="8">
        <f t="shared" si="123"/>
        <v>0</v>
      </c>
      <c r="DY181" s="8">
        <f t="shared" si="123"/>
        <v>0</v>
      </c>
      <c r="DZ181" s="8">
        <f aca="true" t="shared" si="124" ref="DZ181:GK181">SUM(DZ182,DZ183,DZ184,DZ186,DZ187,DZ185)</f>
        <v>0</v>
      </c>
      <c r="EA181" s="8">
        <f t="shared" si="124"/>
        <v>0</v>
      </c>
      <c r="EB181" s="8">
        <f t="shared" si="124"/>
        <v>0</v>
      </c>
      <c r="EC181" s="8">
        <f t="shared" si="124"/>
        <v>0</v>
      </c>
      <c r="ED181" s="8">
        <f t="shared" si="124"/>
        <v>0</v>
      </c>
      <c r="EE181" s="8">
        <f t="shared" si="124"/>
        <v>0</v>
      </c>
      <c r="EF181" s="8">
        <f t="shared" si="124"/>
        <v>0</v>
      </c>
      <c r="EG181" s="8">
        <f t="shared" si="124"/>
        <v>0</v>
      </c>
      <c r="EH181" s="8">
        <f t="shared" si="124"/>
        <v>0</v>
      </c>
      <c r="EI181" s="8">
        <f t="shared" si="124"/>
        <v>0</v>
      </c>
      <c r="EJ181" s="8">
        <f t="shared" si="124"/>
        <v>0</v>
      </c>
      <c r="EK181" s="8">
        <f t="shared" si="124"/>
        <v>0</v>
      </c>
      <c r="EL181" s="8">
        <f t="shared" si="124"/>
        <v>0</v>
      </c>
      <c r="EM181" s="8">
        <f t="shared" si="124"/>
        <v>0</v>
      </c>
      <c r="EN181" s="8">
        <f t="shared" si="124"/>
        <v>0</v>
      </c>
      <c r="EO181" s="8">
        <f t="shared" si="124"/>
        <v>0</v>
      </c>
      <c r="EP181" s="8">
        <f t="shared" si="124"/>
        <v>0</v>
      </c>
      <c r="EQ181" s="8">
        <f t="shared" si="124"/>
        <v>0</v>
      </c>
      <c r="ER181" s="8">
        <f t="shared" si="124"/>
        <v>0</v>
      </c>
      <c r="ES181" s="8">
        <f t="shared" si="124"/>
        <v>0</v>
      </c>
      <c r="ET181" s="8">
        <f t="shared" si="124"/>
        <v>0</v>
      </c>
      <c r="EU181" s="8">
        <f t="shared" si="124"/>
        <v>0</v>
      </c>
      <c r="EV181" s="8">
        <f t="shared" si="124"/>
        <v>0</v>
      </c>
      <c r="EW181" s="8">
        <f t="shared" si="124"/>
        <v>0</v>
      </c>
      <c r="EX181" s="8">
        <f t="shared" si="124"/>
        <v>0</v>
      </c>
      <c r="EY181" s="8">
        <f t="shared" si="124"/>
        <v>0</v>
      </c>
      <c r="EZ181" s="8">
        <f t="shared" si="124"/>
        <v>0</v>
      </c>
      <c r="FA181" s="8">
        <f t="shared" si="124"/>
        <v>0</v>
      </c>
      <c r="FB181" s="8">
        <f t="shared" si="124"/>
        <v>0</v>
      </c>
      <c r="FC181" s="8">
        <f t="shared" si="124"/>
        <v>0</v>
      </c>
      <c r="FD181" s="8">
        <f t="shared" si="124"/>
        <v>0</v>
      </c>
      <c r="FE181" s="8">
        <f t="shared" si="124"/>
        <v>0</v>
      </c>
      <c r="FF181" s="8">
        <f t="shared" si="124"/>
        <v>0</v>
      </c>
      <c r="FG181" s="8">
        <f t="shared" si="124"/>
        <v>0</v>
      </c>
      <c r="FH181" s="8">
        <f t="shared" si="124"/>
        <v>0</v>
      </c>
      <c r="FI181" s="8">
        <f t="shared" si="124"/>
        <v>0</v>
      </c>
      <c r="FJ181" s="8">
        <f t="shared" si="124"/>
        <v>0</v>
      </c>
      <c r="FK181" s="8">
        <f t="shared" si="124"/>
        <v>0</v>
      </c>
      <c r="FL181" s="8">
        <f t="shared" si="124"/>
        <v>0</v>
      </c>
      <c r="FM181" s="8">
        <f t="shared" si="124"/>
        <v>0</v>
      </c>
      <c r="FN181" s="8">
        <f t="shared" si="124"/>
        <v>0</v>
      </c>
      <c r="FO181" s="8">
        <f t="shared" si="124"/>
        <v>0</v>
      </c>
      <c r="FP181" s="8">
        <f t="shared" si="124"/>
        <v>0</v>
      </c>
      <c r="FQ181" s="8">
        <f t="shared" si="124"/>
        <v>0</v>
      </c>
      <c r="FR181" s="8">
        <f t="shared" si="124"/>
        <v>0</v>
      </c>
      <c r="FS181" s="8">
        <f t="shared" si="124"/>
        <v>0</v>
      </c>
      <c r="FT181" s="8">
        <f t="shared" si="124"/>
        <v>0</v>
      </c>
      <c r="FU181" s="8">
        <f t="shared" si="124"/>
        <v>0</v>
      </c>
      <c r="FV181" s="8">
        <f t="shared" si="124"/>
        <v>0</v>
      </c>
      <c r="FW181" s="8">
        <f t="shared" si="124"/>
        <v>0</v>
      </c>
      <c r="FX181" s="8">
        <f t="shared" si="124"/>
        <v>0</v>
      </c>
      <c r="FY181" s="8">
        <f t="shared" si="124"/>
        <v>0</v>
      </c>
      <c r="FZ181" s="8">
        <f t="shared" si="124"/>
        <v>0</v>
      </c>
      <c r="GA181" s="8">
        <f t="shared" si="124"/>
        <v>0</v>
      </c>
      <c r="GB181" s="8">
        <f t="shared" si="124"/>
        <v>0</v>
      </c>
      <c r="GC181" s="8">
        <f t="shared" si="124"/>
        <v>0</v>
      </c>
      <c r="GD181" s="8">
        <f t="shared" si="124"/>
        <v>0</v>
      </c>
      <c r="GE181" s="8">
        <f t="shared" si="124"/>
        <v>0</v>
      </c>
      <c r="GF181" s="8">
        <f t="shared" si="124"/>
        <v>0</v>
      </c>
      <c r="GG181" s="8">
        <f t="shared" si="124"/>
        <v>0</v>
      </c>
      <c r="GH181" s="8">
        <f t="shared" si="124"/>
        <v>0</v>
      </c>
      <c r="GI181" s="8">
        <f t="shared" si="124"/>
        <v>0</v>
      </c>
      <c r="GJ181" s="8">
        <f t="shared" si="124"/>
        <v>0</v>
      </c>
      <c r="GK181" s="8">
        <f t="shared" si="124"/>
        <v>0</v>
      </c>
      <c r="GL181" s="8">
        <f aca="true" t="shared" si="125" ref="GL181:IG181">SUM(GL182,GL183,GL184,GL186,GL187,GL185)</f>
        <v>0</v>
      </c>
      <c r="GM181" s="8">
        <f t="shared" si="125"/>
        <v>0</v>
      </c>
      <c r="GN181" s="8">
        <f t="shared" si="125"/>
        <v>0</v>
      </c>
      <c r="GO181" s="8">
        <f t="shared" si="125"/>
        <v>0</v>
      </c>
      <c r="GP181" s="8">
        <f t="shared" si="125"/>
        <v>0</v>
      </c>
      <c r="GQ181" s="8">
        <f t="shared" si="125"/>
        <v>0</v>
      </c>
      <c r="GR181" s="8">
        <f t="shared" si="125"/>
        <v>0</v>
      </c>
      <c r="GS181" s="8">
        <f t="shared" si="125"/>
        <v>0</v>
      </c>
      <c r="GT181" s="8">
        <f t="shared" si="125"/>
        <v>0</v>
      </c>
      <c r="GU181" s="8">
        <f t="shared" si="125"/>
        <v>0</v>
      </c>
      <c r="GV181" s="8">
        <f t="shared" si="125"/>
        <v>0</v>
      </c>
      <c r="GW181" s="8">
        <f t="shared" si="125"/>
        <v>0</v>
      </c>
      <c r="GX181" s="8">
        <f t="shared" si="125"/>
        <v>0</v>
      </c>
      <c r="GY181" s="8">
        <f t="shared" si="125"/>
        <v>0</v>
      </c>
      <c r="GZ181" s="8">
        <f t="shared" si="125"/>
        <v>0</v>
      </c>
      <c r="HA181" s="8">
        <f t="shared" si="125"/>
        <v>0</v>
      </c>
      <c r="HB181" s="8">
        <f t="shared" si="125"/>
        <v>0</v>
      </c>
      <c r="HC181" s="8">
        <f t="shared" si="125"/>
        <v>0</v>
      </c>
      <c r="HD181" s="8">
        <f t="shared" si="125"/>
        <v>0</v>
      </c>
      <c r="HE181" s="8">
        <f t="shared" si="125"/>
        <v>0</v>
      </c>
      <c r="HF181" s="8">
        <f t="shared" si="125"/>
        <v>0</v>
      </c>
      <c r="HG181" s="8">
        <f t="shared" si="125"/>
        <v>0</v>
      </c>
      <c r="HH181" s="8">
        <f t="shared" si="125"/>
        <v>0</v>
      </c>
      <c r="HI181" s="8">
        <f t="shared" si="125"/>
        <v>0</v>
      </c>
      <c r="HJ181" s="8">
        <f t="shared" si="125"/>
        <v>0</v>
      </c>
      <c r="HK181" s="8">
        <f t="shared" si="125"/>
        <v>0</v>
      </c>
      <c r="HL181" s="8">
        <f t="shared" si="125"/>
        <v>0</v>
      </c>
      <c r="HM181" s="8">
        <f t="shared" si="125"/>
        <v>0</v>
      </c>
      <c r="HN181" s="8">
        <f t="shared" si="125"/>
        <v>0</v>
      </c>
      <c r="HO181" s="8">
        <f t="shared" si="125"/>
        <v>0</v>
      </c>
      <c r="HP181" s="8">
        <f t="shared" si="125"/>
        <v>0</v>
      </c>
      <c r="HQ181" s="8">
        <f t="shared" si="125"/>
        <v>0</v>
      </c>
      <c r="HR181" s="8">
        <f t="shared" si="125"/>
        <v>0</v>
      </c>
      <c r="HS181" s="8">
        <f t="shared" si="125"/>
        <v>0</v>
      </c>
      <c r="HT181" s="8">
        <f t="shared" si="125"/>
        <v>0</v>
      </c>
      <c r="HU181" s="8">
        <f t="shared" si="125"/>
        <v>0</v>
      </c>
      <c r="HV181" s="8">
        <f t="shared" si="125"/>
        <v>0</v>
      </c>
      <c r="HW181" s="8">
        <f t="shared" si="125"/>
        <v>0</v>
      </c>
      <c r="HX181" s="8">
        <f t="shared" si="125"/>
        <v>0</v>
      </c>
      <c r="HY181" s="8">
        <f t="shared" si="125"/>
        <v>0</v>
      </c>
      <c r="HZ181" s="8">
        <f t="shared" si="125"/>
        <v>0</v>
      </c>
      <c r="IA181" s="8">
        <f t="shared" si="125"/>
        <v>0</v>
      </c>
      <c r="IB181" s="8">
        <f t="shared" si="125"/>
        <v>0</v>
      </c>
      <c r="IC181" s="8">
        <f t="shared" si="125"/>
        <v>0</v>
      </c>
      <c r="ID181" s="8">
        <f t="shared" si="125"/>
        <v>0</v>
      </c>
      <c r="IE181" s="8">
        <f t="shared" si="125"/>
        <v>0</v>
      </c>
      <c r="IF181" s="8">
        <f t="shared" si="125"/>
        <v>0</v>
      </c>
      <c r="IG181" s="8">
        <f t="shared" si="125"/>
        <v>0</v>
      </c>
    </row>
    <row r="182" spans="1:235" s="67" customFormat="1" ht="18.75">
      <c r="A182" s="23" t="s">
        <v>119</v>
      </c>
      <c r="B182" s="6" t="s">
        <v>120</v>
      </c>
      <c r="C182" s="10">
        <v>222350.5</v>
      </c>
      <c r="D182" s="10">
        <f aca="true" t="shared" si="126" ref="D182:D187">C182+E182</f>
        <v>269079.1</v>
      </c>
      <c r="E182" s="137">
        <f aca="true" t="shared" si="127" ref="E182:E187">SUM(F182:IA182)</f>
        <v>46728.6</v>
      </c>
      <c r="F182" s="163">
        <v>46728.6</v>
      </c>
      <c r="G182" s="181"/>
      <c r="H182" s="225"/>
      <c r="I182" s="226"/>
      <c r="J182" s="225"/>
      <c r="K182" s="9"/>
      <c r="L182" s="9"/>
      <c r="M182" s="226"/>
      <c r="N182" s="197"/>
      <c r="O182" s="142"/>
      <c r="P182" s="225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226"/>
      <c r="AJ182" s="9"/>
      <c r="AK182" s="197"/>
      <c r="AL182" s="9"/>
      <c r="AM182" s="9"/>
      <c r="AN182" s="9"/>
      <c r="AO182" s="9"/>
      <c r="AP182" s="123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</row>
    <row r="183" spans="1:235" s="67" customFormat="1" ht="18.75" hidden="1">
      <c r="A183" s="23" t="s">
        <v>121</v>
      </c>
      <c r="B183" s="6" t="s">
        <v>122</v>
      </c>
      <c r="C183" s="9"/>
      <c r="D183" s="10">
        <f t="shared" si="126"/>
        <v>0</v>
      </c>
      <c r="E183" s="137">
        <f t="shared" si="127"/>
        <v>0</v>
      </c>
      <c r="F183" s="163"/>
      <c r="G183" s="181"/>
      <c r="H183" s="225"/>
      <c r="I183" s="226"/>
      <c r="J183" s="225"/>
      <c r="K183" s="9"/>
      <c r="L183" s="9"/>
      <c r="M183" s="226"/>
      <c r="N183" s="197"/>
      <c r="O183" s="142"/>
      <c r="P183" s="225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226"/>
      <c r="AJ183" s="9"/>
      <c r="AK183" s="197"/>
      <c r="AL183" s="9"/>
      <c r="AM183" s="9"/>
      <c r="AN183" s="9"/>
      <c r="AO183" s="9"/>
      <c r="AP183" s="123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</row>
    <row r="184" spans="1:235" s="67" customFormat="1" ht="18.75">
      <c r="A184" s="23" t="s">
        <v>123</v>
      </c>
      <c r="B184" s="6" t="s">
        <v>124</v>
      </c>
      <c r="C184" s="10">
        <v>160055.9</v>
      </c>
      <c r="D184" s="10">
        <f t="shared" si="126"/>
        <v>160055.9</v>
      </c>
      <c r="E184" s="137">
        <f t="shared" si="127"/>
        <v>0</v>
      </c>
      <c r="F184" s="163"/>
      <c r="G184" s="181"/>
      <c r="H184" s="225"/>
      <c r="I184" s="226"/>
      <c r="J184" s="225"/>
      <c r="K184" s="9"/>
      <c r="L184" s="9"/>
      <c r="M184" s="226"/>
      <c r="N184" s="197"/>
      <c r="O184" s="142"/>
      <c r="P184" s="225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226"/>
      <c r="AJ184" s="9"/>
      <c r="AK184" s="197"/>
      <c r="AL184" s="9"/>
      <c r="AM184" s="9"/>
      <c r="AN184" s="9"/>
      <c r="AO184" s="9"/>
      <c r="AP184" s="123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</row>
    <row r="185" spans="1:235" s="67" customFormat="1" ht="18.75">
      <c r="A185" s="23" t="s">
        <v>291</v>
      </c>
      <c r="B185" s="90" t="s">
        <v>292</v>
      </c>
      <c r="C185" s="10">
        <v>349432.8</v>
      </c>
      <c r="D185" s="10">
        <f t="shared" si="126"/>
        <v>349432.8</v>
      </c>
      <c r="E185" s="137">
        <f t="shared" si="127"/>
        <v>0</v>
      </c>
      <c r="F185" s="163"/>
      <c r="G185" s="181"/>
      <c r="H185" s="225"/>
      <c r="I185" s="226"/>
      <c r="J185" s="225"/>
      <c r="K185" s="9"/>
      <c r="L185" s="9"/>
      <c r="M185" s="226"/>
      <c r="N185" s="197"/>
      <c r="O185" s="142"/>
      <c r="P185" s="225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226"/>
      <c r="AJ185" s="9"/>
      <c r="AK185" s="197"/>
      <c r="AL185" s="9"/>
      <c r="AM185" s="9"/>
      <c r="AN185" s="9"/>
      <c r="AO185" s="9"/>
      <c r="AP185" s="123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</row>
    <row r="186" spans="1:235" s="67" customFormat="1" ht="18.75">
      <c r="A186" s="23" t="s">
        <v>258</v>
      </c>
      <c r="B186" s="1" t="s">
        <v>125</v>
      </c>
      <c r="C186" s="10">
        <v>17552.5</v>
      </c>
      <c r="D186" s="10">
        <f t="shared" si="126"/>
        <v>17552.5</v>
      </c>
      <c r="E186" s="137">
        <f t="shared" si="127"/>
        <v>0</v>
      </c>
      <c r="F186" s="163"/>
      <c r="G186" s="181"/>
      <c r="H186" s="225"/>
      <c r="I186" s="226"/>
      <c r="J186" s="225"/>
      <c r="K186" s="9"/>
      <c r="L186" s="9"/>
      <c r="M186" s="226"/>
      <c r="N186" s="197"/>
      <c r="O186" s="142"/>
      <c r="P186" s="225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226"/>
      <c r="AJ186" s="9"/>
      <c r="AK186" s="197"/>
      <c r="AL186" s="9"/>
      <c r="AM186" s="9"/>
      <c r="AN186" s="9"/>
      <c r="AO186" s="9"/>
      <c r="AP186" s="123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</row>
    <row r="187" spans="1:235" s="67" customFormat="1" ht="37.5">
      <c r="A187" s="23" t="s">
        <v>259</v>
      </c>
      <c r="B187" s="1" t="s">
        <v>126</v>
      </c>
      <c r="C187" s="10">
        <v>103353.7</v>
      </c>
      <c r="D187" s="10">
        <f t="shared" si="126"/>
        <v>103353.7</v>
      </c>
      <c r="E187" s="137">
        <f t="shared" si="127"/>
        <v>0</v>
      </c>
      <c r="F187" s="163"/>
      <c r="G187" s="181"/>
      <c r="H187" s="225"/>
      <c r="I187" s="226"/>
      <c r="J187" s="225"/>
      <c r="K187" s="9"/>
      <c r="L187" s="9"/>
      <c r="M187" s="226"/>
      <c r="N187" s="197"/>
      <c r="O187" s="142"/>
      <c r="P187" s="225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226"/>
      <c r="AJ187" s="9"/>
      <c r="AK187" s="197"/>
      <c r="AL187" s="9"/>
      <c r="AM187" s="9"/>
      <c r="AN187" s="9"/>
      <c r="AO187" s="9"/>
      <c r="AP187" s="123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</row>
    <row r="188" spans="1:235" s="67" customFormat="1" ht="27" customHeight="1">
      <c r="A188" s="21" t="s">
        <v>127</v>
      </c>
      <c r="B188" s="5" t="s">
        <v>128</v>
      </c>
      <c r="C188" s="8">
        <f aca="true" t="shared" si="128" ref="C188:BM188">SUM(C189+C190+C192+C191)</f>
        <v>3442802.5999999996</v>
      </c>
      <c r="D188" s="8">
        <f t="shared" si="128"/>
        <v>3526028.4</v>
      </c>
      <c r="E188" s="141">
        <f t="shared" si="128"/>
        <v>83225.8</v>
      </c>
      <c r="F188" s="162">
        <f t="shared" si="128"/>
        <v>83225.8</v>
      </c>
      <c r="G188" s="183">
        <f t="shared" si="128"/>
        <v>0</v>
      </c>
      <c r="H188" s="223">
        <f t="shared" si="128"/>
        <v>0</v>
      </c>
      <c r="I188" s="224">
        <f>SUM(I189+I190+I192+I191)</f>
        <v>0</v>
      </c>
      <c r="J188" s="223">
        <f t="shared" si="128"/>
        <v>0</v>
      </c>
      <c r="K188" s="8">
        <f>SUM(K189+K190+K192+K191)</f>
        <v>0</v>
      </c>
      <c r="L188" s="8">
        <f>SUM(L189+L190+L192+L191)</f>
        <v>0</v>
      </c>
      <c r="M188" s="224">
        <f>SUM(M189+M190+M192+M191)</f>
        <v>0</v>
      </c>
      <c r="N188" s="148">
        <f>SUM(N189+N190+N192+N191)</f>
        <v>0</v>
      </c>
      <c r="O188" s="141">
        <f>SUM(O189+O190+O192+O191)</f>
        <v>0</v>
      </c>
      <c r="P188" s="223">
        <f t="shared" si="128"/>
        <v>0</v>
      </c>
      <c r="Q188" s="8">
        <f t="shared" si="128"/>
        <v>0</v>
      </c>
      <c r="R188" s="8">
        <f t="shared" si="128"/>
        <v>0</v>
      </c>
      <c r="S188" s="8">
        <f t="shared" si="128"/>
        <v>0</v>
      </c>
      <c r="T188" s="8">
        <f t="shared" si="128"/>
        <v>0</v>
      </c>
      <c r="U188" s="8">
        <f t="shared" si="128"/>
        <v>0</v>
      </c>
      <c r="V188" s="8">
        <f t="shared" si="128"/>
        <v>0</v>
      </c>
      <c r="W188" s="8">
        <f t="shared" si="128"/>
        <v>0</v>
      </c>
      <c r="X188" s="8">
        <f t="shared" si="128"/>
        <v>0</v>
      </c>
      <c r="Y188" s="8">
        <f t="shared" si="128"/>
        <v>0</v>
      </c>
      <c r="Z188" s="8">
        <f t="shared" si="128"/>
        <v>0</v>
      </c>
      <c r="AA188" s="8">
        <f t="shared" si="128"/>
        <v>0</v>
      </c>
      <c r="AB188" s="8">
        <f t="shared" si="128"/>
        <v>0</v>
      </c>
      <c r="AC188" s="8">
        <f t="shared" si="128"/>
        <v>0</v>
      </c>
      <c r="AD188" s="8">
        <f t="shared" si="128"/>
        <v>0</v>
      </c>
      <c r="AE188" s="8">
        <f>SUM(AE189+AE190+AE192+AE191)</f>
        <v>0</v>
      </c>
      <c r="AF188" s="8">
        <f t="shared" si="128"/>
        <v>0</v>
      </c>
      <c r="AG188" s="8">
        <f>SUM(AG189+AG190+AG192+AG191)</f>
        <v>0</v>
      </c>
      <c r="AH188" s="8">
        <f>SUM(AH189+AH190+AH192+AH191)</f>
        <v>0</v>
      </c>
      <c r="AI188" s="224">
        <f t="shared" si="128"/>
        <v>0</v>
      </c>
      <c r="AJ188" s="134">
        <f>SUM(AJ189+AJ190+AJ192+AJ191)</f>
        <v>0</v>
      </c>
      <c r="AK188" s="148">
        <f t="shared" si="128"/>
        <v>0</v>
      </c>
      <c r="AL188" s="8">
        <f t="shared" si="128"/>
        <v>0</v>
      </c>
      <c r="AM188" s="8">
        <f t="shared" si="128"/>
        <v>0</v>
      </c>
      <c r="AN188" s="8">
        <f t="shared" si="128"/>
        <v>0</v>
      </c>
      <c r="AO188" s="8">
        <f t="shared" si="128"/>
        <v>0</v>
      </c>
      <c r="AP188" s="122">
        <f t="shared" si="128"/>
        <v>0</v>
      </c>
      <c r="AQ188" s="134">
        <f t="shared" si="128"/>
        <v>0</v>
      </c>
      <c r="AR188" s="134">
        <f t="shared" si="128"/>
        <v>0</v>
      </c>
      <c r="AS188" s="134">
        <f t="shared" si="128"/>
        <v>0</v>
      </c>
      <c r="AT188" s="8">
        <f t="shared" si="128"/>
        <v>0</v>
      </c>
      <c r="AU188" s="8">
        <f t="shared" si="128"/>
        <v>0</v>
      </c>
      <c r="AV188" s="8">
        <f t="shared" si="128"/>
        <v>0</v>
      </c>
      <c r="AW188" s="8">
        <f t="shared" si="128"/>
        <v>0</v>
      </c>
      <c r="AX188" s="8">
        <f t="shared" si="128"/>
        <v>0</v>
      </c>
      <c r="AY188" s="8">
        <f t="shared" si="128"/>
        <v>0</v>
      </c>
      <c r="AZ188" s="8">
        <f t="shared" si="128"/>
        <v>0</v>
      </c>
      <c r="BA188" s="8">
        <f t="shared" si="128"/>
        <v>0</v>
      </c>
      <c r="BB188" s="134">
        <f t="shared" si="128"/>
        <v>0</v>
      </c>
      <c r="BC188" s="8">
        <f t="shared" si="128"/>
        <v>0</v>
      </c>
      <c r="BD188" s="8">
        <f t="shared" si="128"/>
        <v>0</v>
      </c>
      <c r="BE188" s="8">
        <f t="shared" si="128"/>
        <v>0</v>
      </c>
      <c r="BF188" s="8">
        <f t="shared" si="128"/>
        <v>0</v>
      </c>
      <c r="BG188" s="134">
        <f t="shared" si="128"/>
        <v>0</v>
      </c>
      <c r="BH188" s="8">
        <f t="shared" si="128"/>
        <v>0</v>
      </c>
      <c r="BI188" s="8">
        <f t="shared" si="128"/>
        <v>0</v>
      </c>
      <c r="BJ188" s="8">
        <f t="shared" si="128"/>
        <v>0</v>
      </c>
      <c r="BK188" s="8">
        <f t="shared" si="128"/>
        <v>0</v>
      </c>
      <c r="BL188" s="8">
        <f t="shared" si="128"/>
        <v>0</v>
      </c>
      <c r="BM188" s="8">
        <f t="shared" si="128"/>
        <v>0</v>
      </c>
      <c r="BN188" s="8">
        <f aca="true" t="shared" si="129" ref="BN188:DY188">SUM(BN189+BN190+BN192+BN191)</f>
        <v>0</v>
      </c>
      <c r="BO188" s="8">
        <f t="shared" si="129"/>
        <v>0</v>
      </c>
      <c r="BP188" s="8">
        <f t="shared" si="129"/>
        <v>0</v>
      </c>
      <c r="BQ188" s="8">
        <f t="shared" si="129"/>
        <v>0</v>
      </c>
      <c r="BR188" s="8">
        <f t="shared" si="129"/>
        <v>0</v>
      </c>
      <c r="BS188" s="8">
        <f t="shared" si="129"/>
        <v>0</v>
      </c>
      <c r="BT188" s="8">
        <f t="shared" si="129"/>
        <v>0</v>
      </c>
      <c r="BU188" s="8">
        <f t="shared" si="129"/>
        <v>0</v>
      </c>
      <c r="BV188" s="8">
        <f t="shared" si="129"/>
        <v>0</v>
      </c>
      <c r="BW188" s="8">
        <f t="shared" si="129"/>
        <v>0</v>
      </c>
      <c r="BX188" s="8">
        <f t="shared" si="129"/>
        <v>0</v>
      </c>
      <c r="BY188" s="8">
        <f t="shared" si="129"/>
        <v>0</v>
      </c>
      <c r="BZ188" s="8">
        <f t="shared" si="129"/>
        <v>0</v>
      </c>
      <c r="CA188" s="8">
        <f t="shared" si="129"/>
        <v>0</v>
      </c>
      <c r="CB188" s="8">
        <f t="shared" si="129"/>
        <v>0</v>
      </c>
      <c r="CC188" s="8">
        <f t="shared" si="129"/>
        <v>0</v>
      </c>
      <c r="CD188" s="8">
        <f t="shared" si="129"/>
        <v>0</v>
      </c>
      <c r="CE188" s="8">
        <f t="shared" si="129"/>
        <v>0</v>
      </c>
      <c r="CF188" s="8">
        <f t="shared" si="129"/>
        <v>0</v>
      </c>
      <c r="CG188" s="8">
        <f t="shared" si="129"/>
        <v>0</v>
      </c>
      <c r="CH188" s="8">
        <f t="shared" si="129"/>
        <v>0</v>
      </c>
      <c r="CI188" s="8">
        <f t="shared" si="129"/>
        <v>0</v>
      </c>
      <c r="CJ188" s="8">
        <f t="shared" si="129"/>
        <v>0</v>
      </c>
      <c r="CK188" s="8">
        <f t="shared" si="129"/>
        <v>0</v>
      </c>
      <c r="CL188" s="8">
        <f t="shared" si="129"/>
        <v>0</v>
      </c>
      <c r="CM188" s="8">
        <f t="shared" si="129"/>
        <v>0</v>
      </c>
      <c r="CN188" s="8">
        <f t="shared" si="129"/>
        <v>0</v>
      </c>
      <c r="CO188" s="8">
        <f t="shared" si="129"/>
        <v>0</v>
      </c>
      <c r="CP188" s="8">
        <f t="shared" si="129"/>
        <v>0</v>
      </c>
      <c r="CQ188" s="8">
        <f t="shared" si="129"/>
        <v>0</v>
      </c>
      <c r="CR188" s="8">
        <f t="shared" si="129"/>
        <v>0</v>
      </c>
      <c r="CS188" s="8">
        <f t="shared" si="129"/>
        <v>0</v>
      </c>
      <c r="CT188" s="8">
        <f t="shared" si="129"/>
        <v>0</v>
      </c>
      <c r="CU188" s="8">
        <f t="shared" si="129"/>
        <v>0</v>
      </c>
      <c r="CV188" s="8">
        <f t="shared" si="129"/>
        <v>0</v>
      </c>
      <c r="CW188" s="8">
        <f t="shared" si="129"/>
        <v>0</v>
      </c>
      <c r="CX188" s="8">
        <f t="shared" si="129"/>
        <v>0</v>
      </c>
      <c r="CY188" s="8">
        <f t="shared" si="129"/>
        <v>0</v>
      </c>
      <c r="CZ188" s="8">
        <f t="shared" si="129"/>
        <v>0</v>
      </c>
      <c r="DA188" s="8">
        <f t="shared" si="129"/>
        <v>0</v>
      </c>
      <c r="DB188" s="8">
        <f t="shared" si="129"/>
        <v>0</v>
      </c>
      <c r="DC188" s="8">
        <f t="shared" si="129"/>
        <v>0</v>
      </c>
      <c r="DD188" s="8">
        <f t="shared" si="129"/>
        <v>0</v>
      </c>
      <c r="DE188" s="8">
        <f t="shared" si="129"/>
        <v>0</v>
      </c>
      <c r="DF188" s="8">
        <f t="shared" si="129"/>
        <v>0</v>
      </c>
      <c r="DG188" s="8">
        <f t="shared" si="129"/>
        <v>0</v>
      </c>
      <c r="DH188" s="8">
        <f t="shared" si="129"/>
        <v>0</v>
      </c>
      <c r="DI188" s="8">
        <f t="shared" si="129"/>
        <v>0</v>
      </c>
      <c r="DJ188" s="8">
        <f t="shared" si="129"/>
        <v>0</v>
      </c>
      <c r="DK188" s="8">
        <f t="shared" si="129"/>
        <v>0</v>
      </c>
      <c r="DL188" s="8">
        <f t="shared" si="129"/>
        <v>0</v>
      </c>
      <c r="DM188" s="8">
        <f t="shared" si="129"/>
        <v>0</v>
      </c>
      <c r="DN188" s="8">
        <f t="shared" si="129"/>
        <v>0</v>
      </c>
      <c r="DO188" s="8">
        <f t="shared" si="129"/>
        <v>0</v>
      </c>
      <c r="DP188" s="8">
        <f t="shared" si="129"/>
        <v>0</v>
      </c>
      <c r="DQ188" s="8">
        <f t="shared" si="129"/>
        <v>0</v>
      </c>
      <c r="DR188" s="8">
        <f t="shared" si="129"/>
        <v>0</v>
      </c>
      <c r="DS188" s="8">
        <f t="shared" si="129"/>
        <v>0</v>
      </c>
      <c r="DT188" s="8">
        <f t="shared" si="129"/>
        <v>0</v>
      </c>
      <c r="DU188" s="8">
        <f t="shared" si="129"/>
        <v>0</v>
      </c>
      <c r="DV188" s="8">
        <f t="shared" si="129"/>
        <v>0</v>
      </c>
      <c r="DW188" s="8">
        <f t="shared" si="129"/>
        <v>0</v>
      </c>
      <c r="DX188" s="8">
        <f t="shared" si="129"/>
        <v>0</v>
      </c>
      <c r="DY188" s="8">
        <f t="shared" si="129"/>
        <v>0</v>
      </c>
      <c r="DZ188" s="8">
        <f aca="true" t="shared" si="130" ref="DZ188:GK188">SUM(DZ189+DZ190+DZ192+DZ191)</f>
        <v>0</v>
      </c>
      <c r="EA188" s="8">
        <f t="shared" si="130"/>
        <v>0</v>
      </c>
      <c r="EB188" s="8">
        <f t="shared" si="130"/>
        <v>0</v>
      </c>
      <c r="EC188" s="8">
        <f t="shared" si="130"/>
        <v>0</v>
      </c>
      <c r="ED188" s="8">
        <f t="shared" si="130"/>
        <v>0</v>
      </c>
      <c r="EE188" s="8">
        <f t="shared" si="130"/>
        <v>0</v>
      </c>
      <c r="EF188" s="8">
        <f t="shared" si="130"/>
        <v>0</v>
      </c>
      <c r="EG188" s="8">
        <f t="shared" si="130"/>
        <v>0</v>
      </c>
      <c r="EH188" s="8">
        <f t="shared" si="130"/>
        <v>0</v>
      </c>
      <c r="EI188" s="8">
        <f t="shared" si="130"/>
        <v>0</v>
      </c>
      <c r="EJ188" s="8">
        <f t="shared" si="130"/>
        <v>0</v>
      </c>
      <c r="EK188" s="8">
        <f t="shared" si="130"/>
        <v>0</v>
      </c>
      <c r="EL188" s="8">
        <f t="shared" si="130"/>
        <v>0</v>
      </c>
      <c r="EM188" s="8">
        <f t="shared" si="130"/>
        <v>0</v>
      </c>
      <c r="EN188" s="8">
        <f t="shared" si="130"/>
        <v>0</v>
      </c>
      <c r="EO188" s="8">
        <f t="shared" si="130"/>
        <v>0</v>
      </c>
      <c r="EP188" s="8">
        <f t="shared" si="130"/>
        <v>0</v>
      </c>
      <c r="EQ188" s="8">
        <f t="shared" si="130"/>
        <v>0</v>
      </c>
      <c r="ER188" s="8">
        <f t="shared" si="130"/>
        <v>0</v>
      </c>
      <c r="ES188" s="8">
        <f t="shared" si="130"/>
        <v>0</v>
      </c>
      <c r="ET188" s="8">
        <f t="shared" si="130"/>
        <v>0</v>
      </c>
      <c r="EU188" s="8">
        <f t="shared" si="130"/>
        <v>0</v>
      </c>
      <c r="EV188" s="8">
        <f t="shared" si="130"/>
        <v>0</v>
      </c>
      <c r="EW188" s="8">
        <f t="shared" si="130"/>
        <v>0</v>
      </c>
      <c r="EX188" s="8">
        <f t="shared" si="130"/>
        <v>0</v>
      </c>
      <c r="EY188" s="8">
        <f t="shared" si="130"/>
        <v>0</v>
      </c>
      <c r="EZ188" s="8">
        <f t="shared" si="130"/>
        <v>0</v>
      </c>
      <c r="FA188" s="8">
        <f t="shared" si="130"/>
        <v>0</v>
      </c>
      <c r="FB188" s="8">
        <f t="shared" si="130"/>
        <v>0</v>
      </c>
      <c r="FC188" s="8">
        <f t="shared" si="130"/>
        <v>0</v>
      </c>
      <c r="FD188" s="8">
        <f t="shared" si="130"/>
        <v>0</v>
      </c>
      <c r="FE188" s="8">
        <f t="shared" si="130"/>
        <v>0</v>
      </c>
      <c r="FF188" s="8">
        <f t="shared" si="130"/>
        <v>0</v>
      </c>
      <c r="FG188" s="8">
        <f t="shared" si="130"/>
        <v>0</v>
      </c>
      <c r="FH188" s="8">
        <f t="shared" si="130"/>
        <v>0</v>
      </c>
      <c r="FI188" s="8">
        <f t="shared" si="130"/>
        <v>0</v>
      </c>
      <c r="FJ188" s="8">
        <f t="shared" si="130"/>
        <v>0</v>
      </c>
      <c r="FK188" s="8">
        <f t="shared" si="130"/>
        <v>0</v>
      </c>
      <c r="FL188" s="8">
        <f t="shared" si="130"/>
        <v>0</v>
      </c>
      <c r="FM188" s="8">
        <f t="shared" si="130"/>
        <v>0</v>
      </c>
      <c r="FN188" s="8">
        <f t="shared" si="130"/>
        <v>0</v>
      </c>
      <c r="FO188" s="8">
        <f t="shared" si="130"/>
        <v>0</v>
      </c>
      <c r="FP188" s="8">
        <f t="shared" si="130"/>
        <v>0</v>
      </c>
      <c r="FQ188" s="8">
        <f t="shared" si="130"/>
        <v>0</v>
      </c>
      <c r="FR188" s="8">
        <f t="shared" si="130"/>
        <v>0</v>
      </c>
      <c r="FS188" s="8">
        <f t="shared" si="130"/>
        <v>0</v>
      </c>
      <c r="FT188" s="8">
        <f t="shared" si="130"/>
        <v>0</v>
      </c>
      <c r="FU188" s="8">
        <f t="shared" si="130"/>
        <v>0</v>
      </c>
      <c r="FV188" s="8">
        <f t="shared" si="130"/>
        <v>0</v>
      </c>
      <c r="FW188" s="8">
        <f t="shared" si="130"/>
        <v>0</v>
      </c>
      <c r="FX188" s="8">
        <f t="shared" si="130"/>
        <v>0</v>
      </c>
      <c r="FY188" s="8">
        <f t="shared" si="130"/>
        <v>0</v>
      </c>
      <c r="FZ188" s="8">
        <f t="shared" si="130"/>
        <v>0</v>
      </c>
      <c r="GA188" s="8">
        <f t="shared" si="130"/>
        <v>0</v>
      </c>
      <c r="GB188" s="8">
        <f t="shared" si="130"/>
        <v>0</v>
      </c>
      <c r="GC188" s="8">
        <f t="shared" si="130"/>
        <v>0</v>
      </c>
      <c r="GD188" s="8">
        <f t="shared" si="130"/>
        <v>0</v>
      </c>
      <c r="GE188" s="8">
        <f t="shared" si="130"/>
        <v>0</v>
      </c>
      <c r="GF188" s="8">
        <f t="shared" si="130"/>
        <v>0</v>
      </c>
      <c r="GG188" s="8">
        <f t="shared" si="130"/>
        <v>0</v>
      </c>
      <c r="GH188" s="8">
        <f t="shared" si="130"/>
        <v>0</v>
      </c>
      <c r="GI188" s="8">
        <f t="shared" si="130"/>
        <v>0</v>
      </c>
      <c r="GJ188" s="8">
        <f t="shared" si="130"/>
        <v>0</v>
      </c>
      <c r="GK188" s="8">
        <f t="shared" si="130"/>
        <v>0</v>
      </c>
      <c r="GL188" s="8">
        <f aca="true" t="shared" si="131" ref="GL188:IA188">SUM(GL189+GL190+GL192+GL191)</f>
        <v>0</v>
      </c>
      <c r="GM188" s="8">
        <f t="shared" si="131"/>
        <v>0</v>
      </c>
      <c r="GN188" s="8">
        <f t="shared" si="131"/>
        <v>0</v>
      </c>
      <c r="GO188" s="8">
        <f t="shared" si="131"/>
        <v>0</v>
      </c>
      <c r="GP188" s="8">
        <f t="shared" si="131"/>
        <v>0</v>
      </c>
      <c r="GQ188" s="8">
        <f t="shared" si="131"/>
        <v>0</v>
      </c>
      <c r="GR188" s="8">
        <f t="shared" si="131"/>
        <v>0</v>
      </c>
      <c r="GS188" s="8">
        <f t="shared" si="131"/>
        <v>0</v>
      </c>
      <c r="GT188" s="8">
        <f t="shared" si="131"/>
        <v>0</v>
      </c>
      <c r="GU188" s="8">
        <f t="shared" si="131"/>
        <v>0</v>
      </c>
      <c r="GV188" s="8">
        <f t="shared" si="131"/>
        <v>0</v>
      </c>
      <c r="GW188" s="8">
        <f t="shared" si="131"/>
        <v>0</v>
      </c>
      <c r="GX188" s="8">
        <f t="shared" si="131"/>
        <v>0</v>
      </c>
      <c r="GY188" s="8">
        <f t="shared" si="131"/>
        <v>0</v>
      </c>
      <c r="GZ188" s="8">
        <f t="shared" si="131"/>
        <v>0</v>
      </c>
      <c r="HA188" s="8">
        <f t="shared" si="131"/>
        <v>0</v>
      </c>
      <c r="HB188" s="8">
        <f t="shared" si="131"/>
        <v>0</v>
      </c>
      <c r="HC188" s="8">
        <f t="shared" si="131"/>
        <v>0</v>
      </c>
      <c r="HD188" s="8">
        <f t="shared" si="131"/>
        <v>0</v>
      </c>
      <c r="HE188" s="8">
        <f t="shared" si="131"/>
        <v>0</v>
      </c>
      <c r="HF188" s="8">
        <f t="shared" si="131"/>
        <v>0</v>
      </c>
      <c r="HG188" s="8">
        <f t="shared" si="131"/>
        <v>0</v>
      </c>
      <c r="HH188" s="8">
        <f t="shared" si="131"/>
        <v>0</v>
      </c>
      <c r="HI188" s="8">
        <f t="shared" si="131"/>
        <v>0</v>
      </c>
      <c r="HJ188" s="8">
        <f t="shared" si="131"/>
        <v>0</v>
      </c>
      <c r="HK188" s="8">
        <f t="shared" si="131"/>
        <v>0</v>
      </c>
      <c r="HL188" s="8">
        <f t="shared" si="131"/>
        <v>0</v>
      </c>
      <c r="HM188" s="8">
        <f t="shared" si="131"/>
        <v>0</v>
      </c>
      <c r="HN188" s="8">
        <f t="shared" si="131"/>
        <v>0</v>
      </c>
      <c r="HO188" s="8">
        <f t="shared" si="131"/>
        <v>0</v>
      </c>
      <c r="HP188" s="8">
        <f t="shared" si="131"/>
        <v>0</v>
      </c>
      <c r="HQ188" s="8">
        <f t="shared" si="131"/>
        <v>0</v>
      </c>
      <c r="HR188" s="8">
        <f t="shared" si="131"/>
        <v>0</v>
      </c>
      <c r="HS188" s="8">
        <f t="shared" si="131"/>
        <v>0</v>
      </c>
      <c r="HT188" s="8">
        <f t="shared" si="131"/>
        <v>0</v>
      </c>
      <c r="HU188" s="8">
        <f t="shared" si="131"/>
        <v>0</v>
      </c>
      <c r="HV188" s="8">
        <f t="shared" si="131"/>
        <v>0</v>
      </c>
      <c r="HW188" s="8">
        <f t="shared" si="131"/>
        <v>0</v>
      </c>
      <c r="HX188" s="8">
        <f t="shared" si="131"/>
        <v>0</v>
      </c>
      <c r="HY188" s="8">
        <f t="shared" si="131"/>
        <v>0</v>
      </c>
      <c r="HZ188" s="8">
        <f t="shared" si="131"/>
        <v>0</v>
      </c>
      <c r="IA188" s="8">
        <f t="shared" si="131"/>
        <v>0</v>
      </c>
    </row>
    <row r="189" spans="1:235" s="67" customFormat="1" ht="18.75">
      <c r="A189" s="23" t="s">
        <v>178</v>
      </c>
      <c r="B189" s="2" t="s">
        <v>179</v>
      </c>
      <c r="C189" s="10">
        <v>736136.4</v>
      </c>
      <c r="D189" s="10">
        <f>C189+E189</f>
        <v>736136.4</v>
      </c>
      <c r="E189" s="137">
        <f>SUM(F189:IA189)</f>
        <v>0</v>
      </c>
      <c r="F189" s="163"/>
      <c r="G189" s="181"/>
      <c r="H189" s="225"/>
      <c r="I189" s="226"/>
      <c r="J189" s="225"/>
      <c r="K189" s="9"/>
      <c r="L189" s="9"/>
      <c r="M189" s="226"/>
      <c r="N189" s="197"/>
      <c r="O189" s="142"/>
      <c r="P189" s="225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226"/>
      <c r="AJ189" s="9"/>
      <c r="AK189" s="197"/>
      <c r="AL189" s="9"/>
      <c r="AM189" s="9"/>
      <c r="AN189" s="9"/>
      <c r="AO189" s="9"/>
      <c r="AP189" s="123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</row>
    <row r="190" spans="1:235" s="67" customFormat="1" ht="18.75">
      <c r="A190" s="23" t="s">
        <v>129</v>
      </c>
      <c r="B190" s="2" t="s">
        <v>130</v>
      </c>
      <c r="C190" s="10">
        <v>611064.9</v>
      </c>
      <c r="D190" s="10">
        <f>C190+E190</f>
        <v>694290.7000000001</v>
      </c>
      <c r="E190" s="137">
        <f>SUM(F190:IA190)</f>
        <v>83225.8</v>
      </c>
      <c r="F190" s="163">
        <v>83225.8</v>
      </c>
      <c r="G190" s="181"/>
      <c r="H190" s="225"/>
      <c r="I190" s="226"/>
      <c r="J190" s="225"/>
      <c r="K190" s="9"/>
      <c r="L190" s="9"/>
      <c r="M190" s="226"/>
      <c r="N190" s="197"/>
      <c r="O190" s="142"/>
      <c r="P190" s="225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226"/>
      <c r="AJ190" s="9"/>
      <c r="AK190" s="197"/>
      <c r="AL190" s="9"/>
      <c r="AM190" s="9"/>
      <c r="AN190" s="9"/>
      <c r="AO190" s="9"/>
      <c r="AP190" s="123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</row>
    <row r="191" spans="1:235" s="67" customFormat="1" ht="18.75">
      <c r="A191" s="23" t="s">
        <v>260</v>
      </c>
      <c r="B191" s="2" t="s">
        <v>261</v>
      </c>
      <c r="C191" s="10">
        <v>1962566.9</v>
      </c>
      <c r="D191" s="10">
        <f>C191+E191</f>
        <v>1962566.9</v>
      </c>
      <c r="E191" s="137">
        <f>SUM(F191:IA191)</f>
        <v>0</v>
      </c>
      <c r="F191" s="163"/>
      <c r="G191" s="181"/>
      <c r="H191" s="225"/>
      <c r="I191" s="226"/>
      <c r="J191" s="225"/>
      <c r="K191" s="9"/>
      <c r="L191" s="9"/>
      <c r="M191" s="226"/>
      <c r="N191" s="197"/>
      <c r="O191" s="142"/>
      <c r="P191" s="225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226"/>
      <c r="AJ191" s="9"/>
      <c r="AK191" s="197"/>
      <c r="AL191" s="9"/>
      <c r="AM191" s="9"/>
      <c r="AN191" s="9"/>
      <c r="AO191" s="9"/>
      <c r="AP191" s="123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</row>
    <row r="192" spans="1:235" s="67" customFormat="1" ht="37.5">
      <c r="A192" s="23" t="s">
        <v>262</v>
      </c>
      <c r="B192" s="1" t="s">
        <v>131</v>
      </c>
      <c r="C192" s="10">
        <v>133034.4</v>
      </c>
      <c r="D192" s="10">
        <f>C192+E192</f>
        <v>133034.4</v>
      </c>
      <c r="E192" s="137">
        <f>SUM(F192:IA192)</f>
        <v>0</v>
      </c>
      <c r="F192" s="163"/>
      <c r="G192" s="181"/>
      <c r="H192" s="225"/>
      <c r="I192" s="226"/>
      <c r="J192" s="225"/>
      <c r="K192" s="9"/>
      <c r="L192" s="9"/>
      <c r="M192" s="226"/>
      <c r="N192" s="197"/>
      <c r="O192" s="142"/>
      <c r="P192" s="225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226"/>
      <c r="AJ192" s="9"/>
      <c r="AK192" s="197"/>
      <c r="AL192" s="9"/>
      <c r="AM192" s="9"/>
      <c r="AN192" s="9"/>
      <c r="AO192" s="9"/>
      <c r="AP192" s="123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</row>
    <row r="193" spans="1:235" s="67" customFormat="1" ht="18.75">
      <c r="A193" s="24" t="s">
        <v>132</v>
      </c>
      <c r="B193" s="5" t="s">
        <v>133</v>
      </c>
      <c r="C193" s="8">
        <f aca="true" t="shared" si="132" ref="C193:BM193">C195+C194</f>
        <v>21263.7</v>
      </c>
      <c r="D193" s="8">
        <f t="shared" si="132"/>
        <v>21263.7</v>
      </c>
      <c r="E193" s="141">
        <f t="shared" si="132"/>
        <v>0</v>
      </c>
      <c r="F193" s="162">
        <f t="shared" si="132"/>
        <v>0</v>
      </c>
      <c r="G193" s="183">
        <f t="shared" si="132"/>
        <v>0</v>
      </c>
      <c r="H193" s="223">
        <f t="shared" si="132"/>
        <v>0</v>
      </c>
      <c r="I193" s="224">
        <f>I195+I194</f>
        <v>0</v>
      </c>
      <c r="J193" s="223">
        <f t="shared" si="132"/>
        <v>0</v>
      </c>
      <c r="K193" s="8">
        <f>K195+K194</f>
        <v>0</v>
      </c>
      <c r="L193" s="8">
        <f>L195+L194</f>
        <v>0</v>
      </c>
      <c r="M193" s="224">
        <f>M195+M194</f>
        <v>0</v>
      </c>
      <c r="N193" s="148">
        <f t="shared" si="132"/>
        <v>0</v>
      </c>
      <c r="O193" s="141">
        <f>O195+O194</f>
        <v>0</v>
      </c>
      <c r="P193" s="223">
        <f t="shared" si="132"/>
        <v>0</v>
      </c>
      <c r="Q193" s="8">
        <f t="shared" si="132"/>
        <v>0</v>
      </c>
      <c r="R193" s="8">
        <f t="shared" si="132"/>
        <v>0</v>
      </c>
      <c r="S193" s="8">
        <f t="shared" si="132"/>
        <v>0</v>
      </c>
      <c r="T193" s="8">
        <f t="shared" si="132"/>
        <v>0</v>
      </c>
      <c r="U193" s="8">
        <f t="shared" si="132"/>
        <v>0</v>
      </c>
      <c r="V193" s="8">
        <f t="shared" si="132"/>
        <v>0</v>
      </c>
      <c r="W193" s="8">
        <f t="shared" si="132"/>
        <v>0</v>
      </c>
      <c r="X193" s="8">
        <f t="shared" si="132"/>
        <v>0</v>
      </c>
      <c r="Y193" s="8">
        <f t="shared" si="132"/>
        <v>0</v>
      </c>
      <c r="Z193" s="8">
        <f t="shared" si="132"/>
        <v>0</v>
      </c>
      <c r="AA193" s="8">
        <f t="shared" si="132"/>
        <v>0</v>
      </c>
      <c r="AB193" s="8">
        <f t="shared" si="132"/>
        <v>0</v>
      </c>
      <c r="AC193" s="8">
        <f t="shared" si="132"/>
        <v>0</v>
      </c>
      <c r="AD193" s="8">
        <f t="shared" si="132"/>
        <v>0</v>
      </c>
      <c r="AE193" s="8">
        <f>AE195+AE194</f>
        <v>0</v>
      </c>
      <c r="AF193" s="8">
        <f t="shared" si="132"/>
        <v>0</v>
      </c>
      <c r="AG193" s="8">
        <f>AG195+AG194</f>
        <v>0</v>
      </c>
      <c r="AH193" s="8">
        <f>AH195+AH194</f>
        <v>0</v>
      </c>
      <c r="AI193" s="224">
        <f t="shared" si="132"/>
        <v>0</v>
      </c>
      <c r="AJ193" s="8">
        <f>AJ195+AJ194</f>
        <v>0</v>
      </c>
      <c r="AK193" s="148">
        <f t="shared" si="132"/>
        <v>0</v>
      </c>
      <c r="AL193" s="8">
        <f t="shared" si="132"/>
        <v>0</v>
      </c>
      <c r="AM193" s="8">
        <f t="shared" si="132"/>
        <v>0</v>
      </c>
      <c r="AN193" s="8">
        <f t="shared" si="132"/>
        <v>0</v>
      </c>
      <c r="AO193" s="8">
        <f t="shared" si="132"/>
        <v>0</v>
      </c>
      <c r="AP193" s="122">
        <f t="shared" si="132"/>
        <v>0</v>
      </c>
      <c r="AQ193" s="8">
        <f t="shared" si="132"/>
        <v>0</v>
      </c>
      <c r="AR193" s="8">
        <f t="shared" si="132"/>
        <v>0</v>
      </c>
      <c r="AS193" s="8">
        <f t="shared" si="132"/>
        <v>0</v>
      </c>
      <c r="AT193" s="8">
        <f t="shared" si="132"/>
        <v>0</v>
      </c>
      <c r="AU193" s="8">
        <f t="shared" si="132"/>
        <v>0</v>
      </c>
      <c r="AV193" s="8">
        <f t="shared" si="132"/>
        <v>0</v>
      </c>
      <c r="AW193" s="8">
        <f t="shared" si="132"/>
        <v>0</v>
      </c>
      <c r="AX193" s="8">
        <f t="shared" si="132"/>
        <v>0</v>
      </c>
      <c r="AY193" s="8">
        <f t="shared" si="132"/>
        <v>0</v>
      </c>
      <c r="AZ193" s="8">
        <f t="shared" si="132"/>
        <v>0</v>
      </c>
      <c r="BA193" s="8">
        <f t="shared" si="132"/>
        <v>0</v>
      </c>
      <c r="BB193" s="8">
        <f t="shared" si="132"/>
        <v>0</v>
      </c>
      <c r="BC193" s="8">
        <f t="shared" si="132"/>
        <v>0</v>
      </c>
      <c r="BD193" s="8">
        <f t="shared" si="132"/>
        <v>0</v>
      </c>
      <c r="BE193" s="8">
        <f t="shared" si="132"/>
        <v>0</v>
      </c>
      <c r="BF193" s="8">
        <f t="shared" si="132"/>
        <v>0</v>
      </c>
      <c r="BG193" s="8">
        <f t="shared" si="132"/>
        <v>0</v>
      </c>
      <c r="BH193" s="8">
        <f t="shared" si="132"/>
        <v>0</v>
      </c>
      <c r="BI193" s="8">
        <f t="shared" si="132"/>
        <v>0</v>
      </c>
      <c r="BJ193" s="8">
        <f t="shared" si="132"/>
        <v>0</v>
      </c>
      <c r="BK193" s="8">
        <f t="shared" si="132"/>
        <v>0</v>
      </c>
      <c r="BL193" s="8">
        <f t="shared" si="132"/>
        <v>0</v>
      </c>
      <c r="BM193" s="8">
        <f t="shared" si="132"/>
        <v>0</v>
      </c>
      <c r="BN193" s="8">
        <f aca="true" t="shared" si="133" ref="BN193:DY193">BN195+BN194</f>
        <v>0</v>
      </c>
      <c r="BO193" s="8">
        <f t="shared" si="133"/>
        <v>0</v>
      </c>
      <c r="BP193" s="8">
        <f t="shared" si="133"/>
        <v>0</v>
      </c>
      <c r="BQ193" s="8">
        <f t="shared" si="133"/>
        <v>0</v>
      </c>
      <c r="BR193" s="8">
        <f t="shared" si="133"/>
        <v>0</v>
      </c>
      <c r="BS193" s="8">
        <f t="shared" si="133"/>
        <v>0</v>
      </c>
      <c r="BT193" s="8">
        <f t="shared" si="133"/>
        <v>0</v>
      </c>
      <c r="BU193" s="8">
        <f t="shared" si="133"/>
        <v>0</v>
      </c>
      <c r="BV193" s="8">
        <f t="shared" si="133"/>
        <v>0</v>
      </c>
      <c r="BW193" s="8">
        <f t="shared" si="133"/>
        <v>0</v>
      </c>
      <c r="BX193" s="8">
        <f t="shared" si="133"/>
        <v>0</v>
      </c>
      <c r="BY193" s="8">
        <f t="shared" si="133"/>
        <v>0</v>
      </c>
      <c r="BZ193" s="8">
        <f t="shared" si="133"/>
        <v>0</v>
      </c>
      <c r="CA193" s="8">
        <f t="shared" si="133"/>
        <v>0</v>
      </c>
      <c r="CB193" s="8">
        <f t="shared" si="133"/>
        <v>0</v>
      </c>
      <c r="CC193" s="8">
        <f t="shared" si="133"/>
        <v>0</v>
      </c>
      <c r="CD193" s="8">
        <f t="shared" si="133"/>
        <v>0</v>
      </c>
      <c r="CE193" s="8">
        <f t="shared" si="133"/>
        <v>0</v>
      </c>
      <c r="CF193" s="8">
        <f t="shared" si="133"/>
        <v>0</v>
      </c>
      <c r="CG193" s="8">
        <f t="shared" si="133"/>
        <v>0</v>
      </c>
      <c r="CH193" s="8">
        <f t="shared" si="133"/>
        <v>0</v>
      </c>
      <c r="CI193" s="8">
        <f t="shared" si="133"/>
        <v>0</v>
      </c>
      <c r="CJ193" s="8">
        <f t="shared" si="133"/>
        <v>0</v>
      </c>
      <c r="CK193" s="8">
        <f t="shared" si="133"/>
        <v>0</v>
      </c>
      <c r="CL193" s="8">
        <f t="shared" si="133"/>
        <v>0</v>
      </c>
      <c r="CM193" s="8">
        <f t="shared" si="133"/>
        <v>0</v>
      </c>
      <c r="CN193" s="8">
        <f t="shared" si="133"/>
        <v>0</v>
      </c>
      <c r="CO193" s="8">
        <f t="shared" si="133"/>
        <v>0</v>
      </c>
      <c r="CP193" s="8">
        <f t="shared" si="133"/>
        <v>0</v>
      </c>
      <c r="CQ193" s="8">
        <f t="shared" si="133"/>
        <v>0</v>
      </c>
      <c r="CR193" s="8">
        <f t="shared" si="133"/>
        <v>0</v>
      </c>
      <c r="CS193" s="8">
        <f t="shared" si="133"/>
        <v>0</v>
      </c>
      <c r="CT193" s="8">
        <f t="shared" si="133"/>
        <v>0</v>
      </c>
      <c r="CU193" s="8">
        <f t="shared" si="133"/>
        <v>0</v>
      </c>
      <c r="CV193" s="8">
        <f t="shared" si="133"/>
        <v>0</v>
      </c>
      <c r="CW193" s="8">
        <f t="shared" si="133"/>
        <v>0</v>
      </c>
      <c r="CX193" s="8">
        <f t="shared" si="133"/>
        <v>0</v>
      </c>
      <c r="CY193" s="8">
        <f t="shared" si="133"/>
        <v>0</v>
      </c>
      <c r="CZ193" s="8">
        <f t="shared" si="133"/>
        <v>0</v>
      </c>
      <c r="DA193" s="8">
        <f t="shared" si="133"/>
        <v>0</v>
      </c>
      <c r="DB193" s="8">
        <f t="shared" si="133"/>
        <v>0</v>
      </c>
      <c r="DC193" s="8">
        <f t="shared" si="133"/>
        <v>0</v>
      </c>
      <c r="DD193" s="8">
        <f t="shared" si="133"/>
        <v>0</v>
      </c>
      <c r="DE193" s="8">
        <f t="shared" si="133"/>
        <v>0</v>
      </c>
      <c r="DF193" s="8">
        <f t="shared" si="133"/>
        <v>0</v>
      </c>
      <c r="DG193" s="8">
        <f t="shared" si="133"/>
        <v>0</v>
      </c>
      <c r="DH193" s="8">
        <f t="shared" si="133"/>
        <v>0</v>
      </c>
      <c r="DI193" s="8">
        <f t="shared" si="133"/>
        <v>0</v>
      </c>
      <c r="DJ193" s="8">
        <f t="shared" si="133"/>
        <v>0</v>
      </c>
      <c r="DK193" s="8">
        <f t="shared" si="133"/>
        <v>0</v>
      </c>
      <c r="DL193" s="8">
        <f t="shared" si="133"/>
        <v>0</v>
      </c>
      <c r="DM193" s="8">
        <f t="shared" si="133"/>
        <v>0</v>
      </c>
      <c r="DN193" s="8">
        <f t="shared" si="133"/>
        <v>0</v>
      </c>
      <c r="DO193" s="8">
        <f t="shared" si="133"/>
        <v>0</v>
      </c>
      <c r="DP193" s="8">
        <f t="shared" si="133"/>
        <v>0</v>
      </c>
      <c r="DQ193" s="8">
        <f t="shared" si="133"/>
        <v>0</v>
      </c>
      <c r="DR193" s="8">
        <f t="shared" si="133"/>
        <v>0</v>
      </c>
      <c r="DS193" s="8">
        <f t="shared" si="133"/>
        <v>0</v>
      </c>
      <c r="DT193" s="8">
        <f t="shared" si="133"/>
        <v>0</v>
      </c>
      <c r="DU193" s="8">
        <f t="shared" si="133"/>
        <v>0</v>
      </c>
      <c r="DV193" s="8">
        <f t="shared" si="133"/>
        <v>0</v>
      </c>
      <c r="DW193" s="8">
        <f t="shared" si="133"/>
        <v>0</v>
      </c>
      <c r="DX193" s="8">
        <f t="shared" si="133"/>
        <v>0</v>
      </c>
      <c r="DY193" s="8">
        <f t="shared" si="133"/>
        <v>0</v>
      </c>
      <c r="DZ193" s="8">
        <f aca="true" t="shared" si="134" ref="DZ193:GK193">DZ195+DZ194</f>
        <v>0</v>
      </c>
      <c r="EA193" s="8">
        <f t="shared" si="134"/>
        <v>0</v>
      </c>
      <c r="EB193" s="8">
        <f t="shared" si="134"/>
        <v>0</v>
      </c>
      <c r="EC193" s="8">
        <f t="shared" si="134"/>
        <v>0</v>
      </c>
      <c r="ED193" s="8">
        <f t="shared" si="134"/>
        <v>0</v>
      </c>
      <c r="EE193" s="8">
        <f t="shared" si="134"/>
        <v>0</v>
      </c>
      <c r="EF193" s="8">
        <f t="shared" si="134"/>
        <v>0</v>
      </c>
      <c r="EG193" s="8">
        <f t="shared" si="134"/>
        <v>0</v>
      </c>
      <c r="EH193" s="8">
        <f t="shared" si="134"/>
        <v>0</v>
      </c>
      <c r="EI193" s="8">
        <f t="shared" si="134"/>
        <v>0</v>
      </c>
      <c r="EJ193" s="8">
        <f t="shared" si="134"/>
        <v>0</v>
      </c>
      <c r="EK193" s="8">
        <f t="shared" si="134"/>
        <v>0</v>
      </c>
      <c r="EL193" s="8">
        <f t="shared" si="134"/>
        <v>0</v>
      </c>
      <c r="EM193" s="8">
        <f t="shared" si="134"/>
        <v>0</v>
      </c>
      <c r="EN193" s="8">
        <f t="shared" si="134"/>
        <v>0</v>
      </c>
      <c r="EO193" s="8">
        <f t="shared" si="134"/>
        <v>0</v>
      </c>
      <c r="EP193" s="8">
        <f t="shared" si="134"/>
        <v>0</v>
      </c>
      <c r="EQ193" s="8">
        <f t="shared" si="134"/>
        <v>0</v>
      </c>
      <c r="ER193" s="8">
        <f t="shared" si="134"/>
        <v>0</v>
      </c>
      <c r="ES193" s="8">
        <f t="shared" si="134"/>
        <v>0</v>
      </c>
      <c r="ET193" s="8">
        <f t="shared" si="134"/>
        <v>0</v>
      </c>
      <c r="EU193" s="8">
        <f t="shared" si="134"/>
        <v>0</v>
      </c>
      <c r="EV193" s="8">
        <f t="shared" si="134"/>
        <v>0</v>
      </c>
      <c r="EW193" s="8">
        <f t="shared" si="134"/>
        <v>0</v>
      </c>
      <c r="EX193" s="8">
        <f t="shared" si="134"/>
        <v>0</v>
      </c>
      <c r="EY193" s="8">
        <f t="shared" si="134"/>
        <v>0</v>
      </c>
      <c r="EZ193" s="8">
        <f t="shared" si="134"/>
        <v>0</v>
      </c>
      <c r="FA193" s="8">
        <f t="shared" si="134"/>
        <v>0</v>
      </c>
      <c r="FB193" s="8">
        <f t="shared" si="134"/>
        <v>0</v>
      </c>
      <c r="FC193" s="8">
        <f t="shared" si="134"/>
        <v>0</v>
      </c>
      <c r="FD193" s="8">
        <f t="shared" si="134"/>
        <v>0</v>
      </c>
      <c r="FE193" s="8">
        <f t="shared" si="134"/>
        <v>0</v>
      </c>
      <c r="FF193" s="8">
        <f t="shared" si="134"/>
        <v>0</v>
      </c>
      <c r="FG193" s="8">
        <f t="shared" si="134"/>
        <v>0</v>
      </c>
      <c r="FH193" s="8">
        <f t="shared" si="134"/>
        <v>0</v>
      </c>
      <c r="FI193" s="8">
        <f t="shared" si="134"/>
        <v>0</v>
      </c>
      <c r="FJ193" s="8">
        <f t="shared" si="134"/>
        <v>0</v>
      </c>
      <c r="FK193" s="8">
        <f t="shared" si="134"/>
        <v>0</v>
      </c>
      <c r="FL193" s="8">
        <f t="shared" si="134"/>
        <v>0</v>
      </c>
      <c r="FM193" s="8">
        <f t="shared" si="134"/>
        <v>0</v>
      </c>
      <c r="FN193" s="8">
        <f t="shared" si="134"/>
        <v>0</v>
      </c>
      <c r="FO193" s="8">
        <f t="shared" si="134"/>
        <v>0</v>
      </c>
      <c r="FP193" s="8">
        <f t="shared" si="134"/>
        <v>0</v>
      </c>
      <c r="FQ193" s="8">
        <f t="shared" si="134"/>
        <v>0</v>
      </c>
      <c r="FR193" s="8">
        <f t="shared" si="134"/>
        <v>0</v>
      </c>
      <c r="FS193" s="8">
        <f t="shared" si="134"/>
        <v>0</v>
      </c>
      <c r="FT193" s="8">
        <f t="shared" si="134"/>
        <v>0</v>
      </c>
      <c r="FU193" s="8">
        <f t="shared" si="134"/>
        <v>0</v>
      </c>
      <c r="FV193" s="8">
        <f t="shared" si="134"/>
        <v>0</v>
      </c>
      <c r="FW193" s="8">
        <f t="shared" si="134"/>
        <v>0</v>
      </c>
      <c r="FX193" s="8">
        <f t="shared" si="134"/>
        <v>0</v>
      </c>
      <c r="FY193" s="8">
        <f t="shared" si="134"/>
        <v>0</v>
      </c>
      <c r="FZ193" s="8">
        <f t="shared" si="134"/>
        <v>0</v>
      </c>
      <c r="GA193" s="8">
        <f t="shared" si="134"/>
        <v>0</v>
      </c>
      <c r="GB193" s="8">
        <f t="shared" si="134"/>
        <v>0</v>
      </c>
      <c r="GC193" s="8">
        <f t="shared" si="134"/>
        <v>0</v>
      </c>
      <c r="GD193" s="8">
        <f t="shared" si="134"/>
        <v>0</v>
      </c>
      <c r="GE193" s="8">
        <f t="shared" si="134"/>
        <v>0</v>
      </c>
      <c r="GF193" s="8">
        <f t="shared" si="134"/>
        <v>0</v>
      </c>
      <c r="GG193" s="8">
        <f t="shared" si="134"/>
        <v>0</v>
      </c>
      <c r="GH193" s="8">
        <f t="shared" si="134"/>
        <v>0</v>
      </c>
      <c r="GI193" s="8">
        <f t="shared" si="134"/>
        <v>0</v>
      </c>
      <c r="GJ193" s="8">
        <f t="shared" si="134"/>
        <v>0</v>
      </c>
      <c r="GK193" s="8">
        <f t="shared" si="134"/>
        <v>0</v>
      </c>
      <c r="GL193" s="8">
        <f aca="true" t="shared" si="135" ref="GL193:IA193">GL195+GL194</f>
        <v>0</v>
      </c>
      <c r="GM193" s="8">
        <f t="shared" si="135"/>
        <v>0</v>
      </c>
      <c r="GN193" s="8">
        <f t="shared" si="135"/>
        <v>0</v>
      </c>
      <c r="GO193" s="8">
        <f t="shared" si="135"/>
        <v>0</v>
      </c>
      <c r="GP193" s="8">
        <f t="shared" si="135"/>
        <v>0</v>
      </c>
      <c r="GQ193" s="8">
        <f t="shared" si="135"/>
        <v>0</v>
      </c>
      <c r="GR193" s="8">
        <f t="shared" si="135"/>
        <v>0</v>
      </c>
      <c r="GS193" s="8">
        <f t="shared" si="135"/>
        <v>0</v>
      </c>
      <c r="GT193" s="8">
        <f t="shared" si="135"/>
        <v>0</v>
      </c>
      <c r="GU193" s="8">
        <f t="shared" si="135"/>
        <v>0</v>
      </c>
      <c r="GV193" s="8">
        <f t="shared" si="135"/>
        <v>0</v>
      </c>
      <c r="GW193" s="8">
        <f t="shared" si="135"/>
        <v>0</v>
      </c>
      <c r="GX193" s="8">
        <f t="shared" si="135"/>
        <v>0</v>
      </c>
      <c r="GY193" s="8">
        <f t="shared" si="135"/>
        <v>0</v>
      </c>
      <c r="GZ193" s="8">
        <f t="shared" si="135"/>
        <v>0</v>
      </c>
      <c r="HA193" s="8">
        <f t="shared" si="135"/>
        <v>0</v>
      </c>
      <c r="HB193" s="8">
        <f t="shared" si="135"/>
        <v>0</v>
      </c>
      <c r="HC193" s="8">
        <f t="shared" si="135"/>
        <v>0</v>
      </c>
      <c r="HD193" s="8">
        <f t="shared" si="135"/>
        <v>0</v>
      </c>
      <c r="HE193" s="8">
        <f t="shared" si="135"/>
        <v>0</v>
      </c>
      <c r="HF193" s="8">
        <f t="shared" si="135"/>
        <v>0</v>
      </c>
      <c r="HG193" s="8">
        <f t="shared" si="135"/>
        <v>0</v>
      </c>
      <c r="HH193" s="8">
        <f t="shared" si="135"/>
        <v>0</v>
      </c>
      <c r="HI193" s="8">
        <f t="shared" si="135"/>
        <v>0</v>
      </c>
      <c r="HJ193" s="8">
        <f t="shared" si="135"/>
        <v>0</v>
      </c>
      <c r="HK193" s="8">
        <f t="shared" si="135"/>
        <v>0</v>
      </c>
      <c r="HL193" s="8">
        <f t="shared" si="135"/>
        <v>0</v>
      </c>
      <c r="HM193" s="8">
        <f t="shared" si="135"/>
        <v>0</v>
      </c>
      <c r="HN193" s="8">
        <f t="shared" si="135"/>
        <v>0</v>
      </c>
      <c r="HO193" s="8">
        <f t="shared" si="135"/>
        <v>0</v>
      </c>
      <c r="HP193" s="8">
        <f t="shared" si="135"/>
        <v>0</v>
      </c>
      <c r="HQ193" s="8">
        <f t="shared" si="135"/>
        <v>0</v>
      </c>
      <c r="HR193" s="8">
        <f t="shared" si="135"/>
        <v>0</v>
      </c>
      <c r="HS193" s="8">
        <f t="shared" si="135"/>
        <v>0</v>
      </c>
      <c r="HT193" s="8">
        <f t="shared" si="135"/>
        <v>0</v>
      </c>
      <c r="HU193" s="8">
        <f t="shared" si="135"/>
        <v>0</v>
      </c>
      <c r="HV193" s="8">
        <f t="shared" si="135"/>
        <v>0</v>
      </c>
      <c r="HW193" s="8">
        <f t="shared" si="135"/>
        <v>0</v>
      </c>
      <c r="HX193" s="8">
        <f t="shared" si="135"/>
        <v>0</v>
      </c>
      <c r="HY193" s="8">
        <f t="shared" si="135"/>
        <v>0</v>
      </c>
      <c r="HZ193" s="8">
        <f t="shared" si="135"/>
        <v>0</v>
      </c>
      <c r="IA193" s="8">
        <f t="shared" si="135"/>
        <v>0</v>
      </c>
    </row>
    <row r="194" spans="1:235" s="67" customFormat="1" ht="37.5">
      <c r="A194" s="23" t="s">
        <v>263</v>
      </c>
      <c r="B194" s="7" t="s">
        <v>319</v>
      </c>
      <c r="C194" s="10">
        <v>16024.1</v>
      </c>
      <c r="D194" s="10">
        <f>C194+E194</f>
        <v>16024.1</v>
      </c>
      <c r="E194" s="137">
        <f>SUM(F194:IA194)</f>
        <v>0</v>
      </c>
      <c r="F194" s="163"/>
      <c r="G194" s="181"/>
      <c r="H194" s="225"/>
      <c r="I194" s="226"/>
      <c r="J194" s="225"/>
      <c r="K194" s="9"/>
      <c r="L194" s="9"/>
      <c r="M194" s="226"/>
      <c r="N194" s="197"/>
      <c r="O194" s="142"/>
      <c r="P194" s="225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226"/>
      <c r="AJ194" s="9"/>
      <c r="AK194" s="197"/>
      <c r="AL194" s="9"/>
      <c r="AM194" s="9"/>
      <c r="AN194" s="9"/>
      <c r="AO194" s="9"/>
      <c r="AP194" s="123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</row>
    <row r="195" spans="1:235" s="67" customFormat="1" ht="37.5">
      <c r="A195" s="23" t="s">
        <v>264</v>
      </c>
      <c r="B195" s="7" t="s">
        <v>45</v>
      </c>
      <c r="C195" s="10">
        <v>5239.6</v>
      </c>
      <c r="D195" s="10">
        <f>C195+E195</f>
        <v>5239.6</v>
      </c>
      <c r="E195" s="137">
        <f>SUM(F195:IA195)</f>
        <v>0</v>
      </c>
      <c r="F195" s="163"/>
      <c r="G195" s="181"/>
      <c r="H195" s="225"/>
      <c r="I195" s="226"/>
      <c r="J195" s="225"/>
      <c r="K195" s="9"/>
      <c r="L195" s="9"/>
      <c r="M195" s="226"/>
      <c r="N195" s="197"/>
      <c r="O195" s="142"/>
      <c r="P195" s="225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226"/>
      <c r="AJ195" s="9"/>
      <c r="AK195" s="197"/>
      <c r="AL195" s="9"/>
      <c r="AM195" s="9"/>
      <c r="AN195" s="9"/>
      <c r="AO195" s="9"/>
      <c r="AP195" s="123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</row>
    <row r="196" spans="1:235" s="67" customFormat="1" ht="18.75">
      <c r="A196" s="24" t="s">
        <v>134</v>
      </c>
      <c r="B196" s="5" t="s">
        <v>135</v>
      </c>
      <c r="C196" s="8">
        <f aca="true" t="shared" si="136" ref="C196:BM196">SUM(C197:C204)</f>
        <v>3523825.5</v>
      </c>
      <c r="D196" s="8">
        <f>SUM(D197:D204)</f>
        <v>3543281.8000000003</v>
      </c>
      <c r="E196" s="141">
        <f t="shared" si="136"/>
        <v>19456.3</v>
      </c>
      <c r="F196" s="162">
        <f t="shared" si="136"/>
        <v>19463.5</v>
      </c>
      <c r="G196" s="183">
        <f t="shared" si="136"/>
        <v>0</v>
      </c>
      <c r="H196" s="223">
        <f t="shared" si="136"/>
        <v>-7.2</v>
      </c>
      <c r="I196" s="224">
        <f>SUM(I197:I204)</f>
        <v>0</v>
      </c>
      <c r="J196" s="223">
        <f t="shared" si="136"/>
        <v>0</v>
      </c>
      <c r="K196" s="8">
        <f>SUM(K197:K204)</f>
        <v>0</v>
      </c>
      <c r="L196" s="8">
        <f>SUM(L197:L204)</f>
        <v>0</v>
      </c>
      <c r="M196" s="224">
        <f>SUM(M197:M204)</f>
        <v>0</v>
      </c>
      <c r="N196" s="148">
        <f t="shared" si="136"/>
        <v>0</v>
      </c>
      <c r="O196" s="141">
        <f>SUM(O197:O204)</f>
        <v>0</v>
      </c>
      <c r="P196" s="223">
        <f t="shared" si="136"/>
        <v>0</v>
      </c>
      <c r="Q196" s="8">
        <f t="shared" si="136"/>
        <v>0</v>
      </c>
      <c r="R196" s="8">
        <f t="shared" si="136"/>
        <v>0</v>
      </c>
      <c r="S196" s="8">
        <f t="shared" si="136"/>
        <v>0</v>
      </c>
      <c r="T196" s="8">
        <f t="shared" si="136"/>
        <v>0</v>
      </c>
      <c r="U196" s="8">
        <f t="shared" si="136"/>
        <v>0</v>
      </c>
      <c r="V196" s="8">
        <f t="shared" si="136"/>
        <v>0</v>
      </c>
      <c r="W196" s="8">
        <f t="shared" si="136"/>
        <v>0</v>
      </c>
      <c r="X196" s="8">
        <f t="shared" si="136"/>
        <v>0</v>
      </c>
      <c r="Y196" s="8">
        <f t="shared" si="136"/>
        <v>0</v>
      </c>
      <c r="Z196" s="8">
        <f t="shared" si="136"/>
        <v>0</v>
      </c>
      <c r="AA196" s="8">
        <f t="shared" si="136"/>
        <v>0</v>
      </c>
      <c r="AB196" s="8">
        <f t="shared" si="136"/>
        <v>0</v>
      </c>
      <c r="AC196" s="8">
        <f t="shared" si="136"/>
        <v>0</v>
      </c>
      <c r="AD196" s="8">
        <f t="shared" si="136"/>
        <v>0</v>
      </c>
      <c r="AE196" s="8">
        <f>SUM(AE197:AE204)</f>
        <v>0</v>
      </c>
      <c r="AF196" s="8">
        <f t="shared" si="136"/>
        <v>0</v>
      </c>
      <c r="AG196" s="8">
        <f>SUM(AG197:AG204)</f>
        <v>0</v>
      </c>
      <c r="AH196" s="8">
        <f>SUM(AH197:AH204)</f>
        <v>0</v>
      </c>
      <c r="AI196" s="224">
        <f t="shared" si="136"/>
        <v>0</v>
      </c>
      <c r="AJ196" s="8">
        <f>SUM(AJ197:AJ204)</f>
        <v>0</v>
      </c>
      <c r="AK196" s="148">
        <f t="shared" si="136"/>
        <v>0</v>
      </c>
      <c r="AL196" s="8">
        <f t="shared" si="136"/>
        <v>0</v>
      </c>
      <c r="AM196" s="8">
        <f t="shared" si="136"/>
        <v>0</v>
      </c>
      <c r="AN196" s="8">
        <f t="shared" si="136"/>
        <v>0</v>
      </c>
      <c r="AO196" s="8">
        <f t="shared" si="136"/>
        <v>0</v>
      </c>
      <c r="AP196" s="122">
        <f t="shared" si="136"/>
        <v>0</v>
      </c>
      <c r="AQ196" s="8">
        <f t="shared" si="136"/>
        <v>0</v>
      </c>
      <c r="AR196" s="8">
        <f t="shared" si="136"/>
        <v>0</v>
      </c>
      <c r="AS196" s="8">
        <f t="shared" si="136"/>
        <v>0</v>
      </c>
      <c r="AT196" s="8">
        <f t="shared" si="136"/>
        <v>0</v>
      </c>
      <c r="AU196" s="8">
        <f t="shared" si="136"/>
        <v>0</v>
      </c>
      <c r="AV196" s="8">
        <f t="shared" si="136"/>
        <v>0</v>
      </c>
      <c r="AW196" s="8">
        <f t="shared" si="136"/>
        <v>0</v>
      </c>
      <c r="AX196" s="8">
        <f t="shared" si="136"/>
        <v>0</v>
      </c>
      <c r="AY196" s="8">
        <f t="shared" si="136"/>
        <v>0</v>
      </c>
      <c r="AZ196" s="8">
        <f t="shared" si="136"/>
        <v>0</v>
      </c>
      <c r="BA196" s="8">
        <f t="shared" si="136"/>
        <v>0</v>
      </c>
      <c r="BB196" s="8">
        <f t="shared" si="136"/>
        <v>0</v>
      </c>
      <c r="BC196" s="8">
        <f t="shared" si="136"/>
        <v>0</v>
      </c>
      <c r="BD196" s="8">
        <f t="shared" si="136"/>
        <v>0</v>
      </c>
      <c r="BE196" s="8">
        <f t="shared" si="136"/>
        <v>0</v>
      </c>
      <c r="BF196" s="8">
        <f t="shared" si="136"/>
        <v>0</v>
      </c>
      <c r="BG196" s="8">
        <f t="shared" si="136"/>
        <v>0</v>
      </c>
      <c r="BH196" s="8">
        <f t="shared" si="136"/>
        <v>0</v>
      </c>
      <c r="BI196" s="8">
        <f t="shared" si="136"/>
        <v>0</v>
      </c>
      <c r="BJ196" s="8">
        <f t="shared" si="136"/>
        <v>0</v>
      </c>
      <c r="BK196" s="8">
        <f t="shared" si="136"/>
        <v>0</v>
      </c>
      <c r="BL196" s="8">
        <f t="shared" si="136"/>
        <v>0</v>
      </c>
      <c r="BM196" s="8">
        <f t="shared" si="136"/>
        <v>0</v>
      </c>
      <c r="BN196" s="8">
        <f aca="true" t="shared" si="137" ref="BN196:DY196">SUM(BN197:BN204)</f>
        <v>0</v>
      </c>
      <c r="BO196" s="8">
        <f t="shared" si="137"/>
        <v>0</v>
      </c>
      <c r="BP196" s="8">
        <f t="shared" si="137"/>
        <v>0</v>
      </c>
      <c r="BQ196" s="8">
        <f t="shared" si="137"/>
        <v>0</v>
      </c>
      <c r="BR196" s="8">
        <f t="shared" si="137"/>
        <v>0</v>
      </c>
      <c r="BS196" s="8">
        <f t="shared" si="137"/>
        <v>0</v>
      </c>
      <c r="BT196" s="8">
        <f t="shared" si="137"/>
        <v>0</v>
      </c>
      <c r="BU196" s="8">
        <f t="shared" si="137"/>
        <v>0</v>
      </c>
      <c r="BV196" s="8">
        <f t="shared" si="137"/>
        <v>0</v>
      </c>
      <c r="BW196" s="8">
        <f t="shared" si="137"/>
        <v>0</v>
      </c>
      <c r="BX196" s="8">
        <f t="shared" si="137"/>
        <v>0</v>
      </c>
      <c r="BY196" s="8">
        <f t="shared" si="137"/>
        <v>0</v>
      </c>
      <c r="BZ196" s="8">
        <f t="shared" si="137"/>
        <v>0</v>
      </c>
      <c r="CA196" s="8">
        <f t="shared" si="137"/>
        <v>0</v>
      </c>
      <c r="CB196" s="8">
        <f t="shared" si="137"/>
        <v>0</v>
      </c>
      <c r="CC196" s="8">
        <f t="shared" si="137"/>
        <v>0</v>
      </c>
      <c r="CD196" s="8">
        <f t="shared" si="137"/>
        <v>0</v>
      </c>
      <c r="CE196" s="8">
        <f t="shared" si="137"/>
        <v>0</v>
      </c>
      <c r="CF196" s="8">
        <f t="shared" si="137"/>
        <v>0</v>
      </c>
      <c r="CG196" s="8">
        <f t="shared" si="137"/>
        <v>0</v>
      </c>
      <c r="CH196" s="8">
        <f t="shared" si="137"/>
        <v>0</v>
      </c>
      <c r="CI196" s="8">
        <f t="shared" si="137"/>
        <v>0</v>
      </c>
      <c r="CJ196" s="8">
        <f t="shared" si="137"/>
        <v>0</v>
      </c>
      <c r="CK196" s="8">
        <f t="shared" si="137"/>
        <v>0</v>
      </c>
      <c r="CL196" s="8">
        <f t="shared" si="137"/>
        <v>0</v>
      </c>
      <c r="CM196" s="8">
        <f t="shared" si="137"/>
        <v>0</v>
      </c>
      <c r="CN196" s="8">
        <f t="shared" si="137"/>
        <v>0</v>
      </c>
      <c r="CO196" s="8">
        <f t="shared" si="137"/>
        <v>0</v>
      </c>
      <c r="CP196" s="8">
        <f t="shared" si="137"/>
        <v>0</v>
      </c>
      <c r="CQ196" s="8">
        <f t="shared" si="137"/>
        <v>0</v>
      </c>
      <c r="CR196" s="8">
        <f t="shared" si="137"/>
        <v>0</v>
      </c>
      <c r="CS196" s="8">
        <f t="shared" si="137"/>
        <v>0</v>
      </c>
      <c r="CT196" s="8">
        <f t="shared" si="137"/>
        <v>0</v>
      </c>
      <c r="CU196" s="8">
        <f t="shared" si="137"/>
        <v>0</v>
      </c>
      <c r="CV196" s="8">
        <f t="shared" si="137"/>
        <v>0</v>
      </c>
      <c r="CW196" s="8">
        <f t="shared" si="137"/>
        <v>0</v>
      </c>
      <c r="CX196" s="8">
        <f t="shared" si="137"/>
        <v>0</v>
      </c>
      <c r="CY196" s="8">
        <f t="shared" si="137"/>
        <v>0</v>
      </c>
      <c r="CZ196" s="8">
        <f t="shared" si="137"/>
        <v>0</v>
      </c>
      <c r="DA196" s="8">
        <f t="shared" si="137"/>
        <v>0</v>
      </c>
      <c r="DB196" s="8">
        <f t="shared" si="137"/>
        <v>0</v>
      </c>
      <c r="DC196" s="8">
        <f t="shared" si="137"/>
        <v>0</v>
      </c>
      <c r="DD196" s="8">
        <f t="shared" si="137"/>
        <v>0</v>
      </c>
      <c r="DE196" s="8">
        <f t="shared" si="137"/>
        <v>0</v>
      </c>
      <c r="DF196" s="8">
        <f t="shared" si="137"/>
        <v>0</v>
      </c>
      <c r="DG196" s="8">
        <f t="shared" si="137"/>
        <v>0</v>
      </c>
      <c r="DH196" s="8">
        <f t="shared" si="137"/>
        <v>0</v>
      </c>
      <c r="DI196" s="8">
        <f t="shared" si="137"/>
        <v>0</v>
      </c>
      <c r="DJ196" s="8">
        <f t="shared" si="137"/>
        <v>0</v>
      </c>
      <c r="DK196" s="8">
        <f t="shared" si="137"/>
        <v>0</v>
      </c>
      <c r="DL196" s="8">
        <f t="shared" si="137"/>
        <v>0</v>
      </c>
      <c r="DM196" s="8">
        <f t="shared" si="137"/>
        <v>0</v>
      </c>
      <c r="DN196" s="8">
        <f t="shared" si="137"/>
        <v>0</v>
      </c>
      <c r="DO196" s="8">
        <f t="shared" si="137"/>
        <v>0</v>
      </c>
      <c r="DP196" s="8">
        <f t="shared" si="137"/>
        <v>0</v>
      </c>
      <c r="DQ196" s="8">
        <f t="shared" si="137"/>
        <v>0</v>
      </c>
      <c r="DR196" s="8">
        <f t="shared" si="137"/>
        <v>0</v>
      </c>
      <c r="DS196" s="8">
        <f t="shared" si="137"/>
        <v>0</v>
      </c>
      <c r="DT196" s="8">
        <f t="shared" si="137"/>
        <v>0</v>
      </c>
      <c r="DU196" s="8">
        <f t="shared" si="137"/>
        <v>0</v>
      </c>
      <c r="DV196" s="8">
        <f t="shared" si="137"/>
        <v>0</v>
      </c>
      <c r="DW196" s="8">
        <f t="shared" si="137"/>
        <v>0</v>
      </c>
      <c r="DX196" s="8">
        <f t="shared" si="137"/>
        <v>0</v>
      </c>
      <c r="DY196" s="8">
        <f t="shared" si="137"/>
        <v>0</v>
      </c>
      <c r="DZ196" s="8">
        <f aca="true" t="shared" si="138" ref="DZ196:GK196">SUM(DZ197:DZ204)</f>
        <v>0</v>
      </c>
      <c r="EA196" s="8">
        <f t="shared" si="138"/>
        <v>0</v>
      </c>
      <c r="EB196" s="8">
        <f t="shared" si="138"/>
        <v>0</v>
      </c>
      <c r="EC196" s="8">
        <f t="shared" si="138"/>
        <v>0</v>
      </c>
      <c r="ED196" s="8">
        <f t="shared" si="138"/>
        <v>0</v>
      </c>
      <c r="EE196" s="8">
        <f t="shared" si="138"/>
        <v>0</v>
      </c>
      <c r="EF196" s="8">
        <f t="shared" si="138"/>
        <v>0</v>
      </c>
      <c r="EG196" s="8">
        <f t="shared" si="138"/>
        <v>0</v>
      </c>
      <c r="EH196" s="8">
        <f t="shared" si="138"/>
        <v>0</v>
      </c>
      <c r="EI196" s="8">
        <f t="shared" si="138"/>
        <v>0</v>
      </c>
      <c r="EJ196" s="8">
        <f t="shared" si="138"/>
        <v>0</v>
      </c>
      <c r="EK196" s="8">
        <f t="shared" si="138"/>
        <v>0</v>
      </c>
      <c r="EL196" s="8">
        <f t="shared" si="138"/>
        <v>0</v>
      </c>
      <c r="EM196" s="8">
        <f t="shared" si="138"/>
        <v>0</v>
      </c>
      <c r="EN196" s="8">
        <f t="shared" si="138"/>
        <v>0</v>
      </c>
      <c r="EO196" s="8">
        <f t="shared" si="138"/>
        <v>0</v>
      </c>
      <c r="EP196" s="8">
        <f t="shared" si="138"/>
        <v>0</v>
      </c>
      <c r="EQ196" s="8">
        <f t="shared" si="138"/>
        <v>0</v>
      </c>
      <c r="ER196" s="8">
        <f t="shared" si="138"/>
        <v>0</v>
      </c>
      <c r="ES196" s="8">
        <f t="shared" si="138"/>
        <v>0</v>
      </c>
      <c r="ET196" s="8">
        <f t="shared" si="138"/>
        <v>0</v>
      </c>
      <c r="EU196" s="8">
        <f t="shared" si="138"/>
        <v>0</v>
      </c>
      <c r="EV196" s="8">
        <f t="shared" si="138"/>
        <v>0</v>
      </c>
      <c r="EW196" s="8">
        <f t="shared" si="138"/>
        <v>0</v>
      </c>
      <c r="EX196" s="8">
        <f t="shared" si="138"/>
        <v>0</v>
      </c>
      <c r="EY196" s="8">
        <f t="shared" si="138"/>
        <v>0</v>
      </c>
      <c r="EZ196" s="8">
        <f t="shared" si="138"/>
        <v>0</v>
      </c>
      <c r="FA196" s="8">
        <f t="shared" si="138"/>
        <v>0</v>
      </c>
      <c r="FB196" s="8">
        <f t="shared" si="138"/>
        <v>0</v>
      </c>
      <c r="FC196" s="8">
        <f t="shared" si="138"/>
        <v>0</v>
      </c>
      <c r="FD196" s="8">
        <f t="shared" si="138"/>
        <v>0</v>
      </c>
      <c r="FE196" s="8">
        <f t="shared" si="138"/>
        <v>0</v>
      </c>
      <c r="FF196" s="8">
        <f t="shared" si="138"/>
        <v>0</v>
      </c>
      <c r="FG196" s="8">
        <f t="shared" si="138"/>
        <v>0</v>
      </c>
      <c r="FH196" s="8">
        <f t="shared" si="138"/>
        <v>0</v>
      </c>
      <c r="FI196" s="8">
        <f t="shared" si="138"/>
        <v>0</v>
      </c>
      <c r="FJ196" s="8">
        <f t="shared" si="138"/>
        <v>0</v>
      </c>
      <c r="FK196" s="8">
        <f t="shared" si="138"/>
        <v>0</v>
      </c>
      <c r="FL196" s="8">
        <f t="shared" si="138"/>
        <v>0</v>
      </c>
      <c r="FM196" s="8">
        <f t="shared" si="138"/>
        <v>0</v>
      </c>
      <c r="FN196" s="8">
        <f t="shared" si="138"/>
        <v>0</v>
      </c>
      <c r="FO196" s="8">
        <f t="shared" si="138"/>
        <v>0</v>
      </c>
      <c r="FP196" s="8">
        <f t="shared" si="138"/>
        <v>0</v>
      </c>
      <c r="FQ196" s="8">
        <f t="shared" si="138"/>
        <v>0</v>
      </c>
      <c r="FR196" s="8">
        <f t="shared" si="138"/>
        <v>0</v>
      </c>
      <c r="FS196" s="8">
        <f t="shared" si="138"/>
        <v>0</v>
      </c>
      <c r="FT196" s="8">
        <f t="shared" si="138"/>
        <v>0</v>
      </c>
      <c r="FU196" s="8">
        <f t="shared" si="138"/>
        <v>0</v>
      </c>
      <c r="FV196" s="8">
        <f t="shared" si="138"/>
        <v>0</v>
      </c>
      <c r="FW196" s="8">
        <f t="shared" si="138"/>
        <v>0</v>
      </c>
      <c r="FX196" s="8">
        <f t="shared" si="138"/>
        <v>0</v>
      </c>
      <c r="FY196" s="8">
        <f t="shared" si="138"/>
        <v>0</v>
      </c>
      <c r="FZ196" s="8">
        <f t="shared" si="138"/>
        <v>0</v>
      </c>
      <c r="GA196" s="8">
        <f t="shared" si="138"/>
        <v>0</v>
      </c>
      <c r="GB196" s="8">
        <f t="shared" si="138"/>
        <v>0</v>
      </c>
      <c r="GC196" s="8">
        <f t="shared" si="138"/>
        <v>0</v>
      </c>
      <c r="GD196" s="8">
        <f t="shared" si="138"/>
        <v>0</v>
      </c>
      <c r="GE196" s="8">
        <f t="shared" si="138"/>
        <v>0</v>
      </c>
      <c r="GF196" s="8">
        <f t="shared" si="138"/>
        <v>0</v>
      </c>
      <c r="GG196" s="8">
        <f t="shared" si="138"/>
        <v>0</v>
      </c>
      <c r="GH196" s="8">
        <f t="shared" si="138"/>
        <v>0</v>
      </c>
      <c r="GI196" s="8">
        <f t="shared" si="138"/>
        <v>0</v>
      </c>
      <c r="GJ196" s="8">
        <f t="shared" si="138"/>
        <v>0</v>
      </c>
      <c r="GK196" s="8">
        <f t="shared" si="138"/>
        <v>0</v>
      </c>
      <c r="GL196" s="8">
        <f aca="true" t="shared" si="139" ref="GL196:IA196">SUM(GL197:GL204)</f>
        <v>0</v>
      </c>
      <c r="GM196" s="8">
        <f t="shared" si="139"/>
        <v>0</v>
      </c>
      <c r="GN196" s="8">
        <f t="shared" si="139"/>
        <v>0</v>
      </c>
      <c r="GO196" s="8">
        <f t="shared" si="139"/>
        <v>0</v>
      </c>
      <c r="GP196" s="8">
        <f t="shared" si="139"/>
        <v>0</v>
      </c>
      <c r="GQ196" s="8">
        <f t="shared" si="139"/>
        <v>0</v>
      </c>
      <c r="GR196" s="8">
        <f t="shared" si="139"/>
        <v>0</v>
      </c>
      <c r="GS196" s="8">
        <f t="shared" si="139"/>
        <v>0</v>
      </c>
      <c r="GT196" s="8">
        <f t="shared" si="139"/>
        <v>0</v>
      </c>
      <c r="GU196" s="8">
        <f t="shared" si="139"/>
        <v>0</v>
      </c>
      <c r="GV196" s="8">
        <f t="shared" si="139"/>
        <v>0</v>
      </c>
      <c r="GW196" s="8">
        <f t="shared" si="139"/>
        <v>0</v>
      </c>
      <c r="GX196" s="8">
        <f t="shared" si="139"/>
        <v>0</v>
      </c>
      <c r="GY196" s="8">
        <f t="shared" si="139"/>
        <v>0</v>
      </c>
      <c r="GZ196" s="8">
        <f t="shared" si="139"/>
        <v>0</v>
      </c>
      <c r="HA196" s="8">
        <f t="shared" si="139"/>
        <v>0</v>
      </c>
      <c r="HB196" s="8">
        <f t="shared" si="139"/>
        <v>0</v>
      </c>
      <c r="HC196" s="8">
        <f t="shared" si="139"/>
        <v>0</v>
      </c>
      <c r="HD196" s="8">
        <f t="shared" si="139"/>
        <v>0</v>
      </c>
      <c r="HE196" s="8">
        <f t="shared" si="139"/>
        <v>0</v>
      </c>
      <c r="HF196" s="8">
        <f t="shared" si="139"/>
        <v>0</v>
      </c>
      <c r="HG196" s="8">
        <f t="shared" si="139"/>
        <v>0</v>
      </c>
      <c r="HH196" s="8">
        <f t="shared" si="139"/>
        <v>0</v>
      </c>
      <c r="HI196" s="8">
        <f t="shared" si="139"/>
        <v>0</v>
      </c>
      <c r="HJ196" s="8">
        <f t="shared" si="139"/>
        <v>0</v>
      </c>
      <c r="HK196" s="8">
        <f t="shared" si="139"/>
        <v>0</v>
      </c>
      <c r="HL196" s="8">
        <f t="shared" si="139"/>
        <v>0</v>
      </c>
      <c r="HM196" s="8">
        <f t="shared" si="139"/>
        <v>0</v>
      </c>
      <c r="HN196" s="8">
        <f t="shared" si="139"/>
        <v>0</v>
      </c>
      <c r="HO196" s="8">
        <f t="shared" si="139"/>
        <v>0</v>
      </c>
      <c r="HP196" s="8">
        <f t="shared" si="139"/>
        <v>0</v>
      </c>
      <c r="HQ196" s="8">
        <f t="shared" si="139"/>
        <v>0</v>
      </c>
      <c r="HR196" s="8">
        <f t="shared" si="139"/>
        <v>0</v>
      </c>
      <c r="HS196" s="8">
        <f t="shared" si="139"/>
        <v>0</v>
      </c>
      <c r="HT196" s="8">
        <f t="shared" si="139"/>
        <v>0</v>
      </c>
      <c r="HU196" s="8">
        <f t="shared" si="139"/>
        <v>0</v>
      </c>
      <c r="HV196" s="8">
        <f t="shared" si="139"/>
        <v>0</v>
      </c>
      <c r="HW196" s="8">
        <f t="shared" si="139"/>
        <v>0</v>
      </c>
      <c r="HX196" s="8">
        <f t="shared" si="139"/>
        <v>0</v>
      </c>
      <c r="HY196" s="8">
        <f t="shared" si="139"/>
        <v>0</v>
      </c>
      <c r="HZ196" s="8">
        <f t="shared" si="139"/>
        <v>0</v>
      </c>
      <c r="IA196" s="8">
        <f t="shared" si="139"/>
        <v>0</v>
      </c>
    </row>
    <row r="197" spans="1:235" s="67" customFormat="1" ht="18.75">
      <c r="A197" s="22" t="s">
        <v>176</v>
      </c>
      <c r="B197" s="1" t="s">
        <v>177</v>
      </c>
      <c r="C197" s="10">
        <v>1011064.6</v>
      </c>
      <c r="D197" s="10">
        <f aca="true" t="shared" si="140" ref="D197:D203">C197+E197</f>
        <v>1021840.6</v>
      </c>
      <c r="E197" s="137">
        <f aca="true" t="shared" si="141" ref="E197:E203">SUM(F197:IA197)</f>
        <v>10776</v>
      </c>
      <c r="F197" s="163">
        <v>10776</v>
      </c>
      <c r="G197" s="181"/>
      <c r="H197" s="225"/>
      <c r="I197" s="226"/>
      <c r="J197" s="225"/>
      <c r="K197" s="9"/>
      <c r="L197" s="9"/>
      <c r="M197" s="226"/>
      <c r="N197" s="197"/>
      <c r="O197" s="142"/>
      <c r="P197" s="225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226"/>
      <c r="AJ197" s="9"/>
      <c r="AK197" s="197"/>
      <c r="AL197" s="9"/>
      <c r="AM197" s="9"/>
      <c r="AN197" s="9"/>
      <c r="AO197" s="9"/>
      <c r="AP197" s="123"/>
      <c r="AQ197" s="9">
        <f>-1239.2+1239.2</f>
        <v>0</v>
      </c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</row>
    <row r="198" spans="1:235" s="67" customFormat="1" ht="18.75">
      <c r="A198" s="23" t="s">
        <v>136</v>
      </c>
      <c r="B198" s="2" t="s">
        <v>137</v>
      </c>
      <c r="C198" s="10">
        <v>2016975.4</v>
      </c>
      <c r="D198" s="10">
        <f t="shared" si="140"/>
        <v>2025612.9</v>
      </c>
      <c r="E198" s="137">
        <f t="shared" si="141"/>
        <v>8637.5</v>
      </c>
      <c r="F198" s="163">
        <v>8637.5</v>
      </c>
      <c r="G198" s="181"/>
      <c r="H198" s="225"/>
      <c r="I198" s="226"/>
      <c r="J198" s="225"/>
      <c r="K198" s="9"/>
      <c r="L198" s="9"/>
      <c r="M198" s="226"/>
      <c r="N198" s="197"/>
      <c r="O198" s="142"/>
      <c r="P198" s="225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226"/>
      <c r="AJ198" s="9"/>
      <c r="AK198" s="197"/>
      <c r="AL198" s="9"/>
      <c r="AM198" s="9"/>
      <c r="AN198" s="9"/>
      <c r="AO198" s="9"/>
      <c r="AP198" s="123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</row>
    <row r="199" spans="1:235" s="67" customFormat="1" ht="18.75" hidden="1">
      <c r="A199" s="23" t="s">
        <v>138</v>
      </c>
      <c r="B199" s="1" t="s">
        <v>139</v>
      </c>
      <c r="C199" s="10">
        <f>SUM(F199:IA199)</f>
        <v>0</v>
      </c>
      <c r="D199" s="10">
        <f t="shared" si="140"/>
        <v>0</v>
      </c>
      <c r="E199" s="137">
        <f t="shared" si="141"/>
        <v>0</v>
      </c>
      <c r="F199" s="163"/>
      <c r="G199" s="181"/>
      <c r="H199" s="225"/>
      <c r="I199" s="226"/>
      <c r="J199" s="225"/>
      <c r="K199" s="9"/>
      <c r="L199" s="9"/>
      <c r="M199" s="226"/>
      <c r="N199" s="197"/>
      <c r="O199" s="142"/>
      <c r="P199" s="225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226"/>
      <c r="AJ199" s="9"/>
      <c r="AK199" s="197"/>
      <c r="AL199" s="9"/>
      <c r="AM199" s="9"/>
      <c r="AN199" s="9"/>
      <c r="AO199" s="9"/>
      <c r="AP199" s="123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</row>
    <row r="200" spans="1:235" s="67" customFormat="1" ht="18.75">
      <c r="A200" s="23" t="s">
        <v>140</v>
      </c>
      <c r="B200" s="1" t="s">
        <v>141</v>
      </c>
      <c r="C200" s="10">
        <v>219056.3</v>
      </c>
      <c r="D200" s="10">
        <f t="shared" si="140"/>
        <v>219049.09999999998</v>
      </c>
      <c r="E200" s="137">
        <f t="shared" si="141"/>
        <v>-7.2</v>
      </c>
      <c r="F200" s="163"/>
      <c r="G200" s="181"/>
      <c r="H200" s="225">
        <v>-7.2</v>
      </c>
      <c r="I200" s="226"/>
      <c r="J200" s="225"/>
      <c r="K200" s="9"/>
      <c r="L200" s="9"/>
      <c r="M200" s="226"/>
      <c r="N200" s="197"/>
      <c r="O200" s="142"/>
      <c r="P200" s="225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226"/>
      <c r="AJ200" s="9"/>
      <c r="AK200" s="197"/>
      <c r="AL200" s="9"/>
      <c r="AM200" s="9"/>
      <c r="AN200" s="9"/>
      <c r="AO200" s="9"/>
      <c r="AP200" s="123"/>
      <c r="AQ200" s="9">
        <f>-1681.9+1681.9</f>
        <v>0</v>
      </c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</row>
    <row r="201" spans="1:235" s="67" customFormat="1" ht="32.25" customHeight="1" hidden="1">
      <c r="A201" s="23" t="s">
        <v>140</v>
      </c>
      <c r="B201" s="7" t="s">
        <v>106</v>
      </c>
      <c r="C201" s="9"/>
      <c r="D201" s="10">
        <f t="shared" si="140"/>
        <v>0</v>
      </c>
      <c r="E201" s="137">
        <f t="shared" si="141"/>
        <v>0</v>
      </c>
      <c r="F201" s="163"/>
      <c r="G201" s="181"/>
      <c r="H201" s="225"/>
      <c r="I201" s="226"/>
      <c r="J201" s="225"/>
      <c r="K201" s="9"/>
      <c r="L201" s="9"/>
      <c r="M201" s="226"/>
      <c r="N201" s="197"/>
      <c r="O201" s="142"/>
      <c r="P201" s="225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226"/>
      <c r="AJ201" s="9"/>
      <c r="AK201" s="197"/>
      <c r="AL201" s="9"/>
      <c r="AM201" s="9"/>
      <c r="AN201" s="9"/>
      <c r="AO201" s="9"/>
      <c r="AP201" s="123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</row>
    <row r="202" spans="1:235" s="67" customFormat="1" ht="34.5" customHeight="1" hidden="1">
      <c r="A202" s="23" t="s">
        <v>175</v>
      </c>
      <c r="B202" s="7" t="s">
        <v>141</v>
      </c>
      <c r="C202" s="9"/>
      <c r="D202" s="10">
        <f t="shared" si="140"/>
        <v>0</v>
      </c>
      <c r="E202" s="137">
        <f t="shared" si="141"/>
        <v>0</v>
      </c>
      <c r="F202" s="163"/>
      <c r="G202" s="181"/>
      <c r="H202" s="225"/>
      <c r="I202" s="226"/>
      <c r="J202" s="225"/>
      <c r="K202" s="9"/>
      <c r="L202" s="9"/>
      <c r="M202" s="226"/>
      <c r="N202" s="197"/>
      <c r="O202" s="142"/>
      <c r="P202" s="225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226"/>
      <c r="AJ202" s="9"/>
      <c r="AK202" s="197"/>
      <c r="AL202" s="9"/>
      <c r="AM202" s="9"/>
      <c r="AN202" s="9"/>
      <c r="AO202" s="9"/>
      <c r="AP202" s="123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</row>
    <row r="203" spans="1:235" s="67" customFormat="1" ht="18.75">
      <c r="A203" s="23" t="s">
        <v>142</v>
      </c>
      <c r="B203" s="6" t="s">
        <v>143</v>
      </c>
      <c r="C203" s="10">
        <v>276729.2</v>
      </c>
      <c r="D203" s="10">
        <f t="shared" si="140"/>
        <v>276779.2</v>
      </c>
      <c r="E203" s="137">
        <f t="shared" si="141"/>
        <v>50</v>
      </c>
      <c r="F203" s="163">
        <v>50</v>
      </c>
      <c r="G203" s="181"/>
      <c r="H203" s="225"/>
      <c r="I203" s="226"/>
      <c r="J203" s="225"/>
      <c r="K203" s="9"/>
      <c r="L203" s="9"/>
      <c r="M203" s="226"/>
      <c r="N203" s="197"/>
      <c r="O203" s="142"/>
      <c r="P203" s="225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226"/>
      <c r="AJ203" s="9"/>
      <c r="AK203" s="197"/>
      <c r="AL203" s="9"/>
      <c r="AM203" s="9"/>
      <c r="AN203" s="9"/>
      <c r="AO203" s="9"/>
      <c r="AP203" s="123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</row>
    <row r="204" spans="1:235" s="67" customFormat="1" ht="37.5" hidden="1">
      <c r="A204" s="23" t="s">
        <v>142</v>
      </c>
      <c r="B204" s="4" t="s">
        <v>106</v>
      </c>
      <c r="C204" s="9"/>
      <c r="D204" s="9"/>
      <c r="E204" s="142"/>
      <c r="F204" s="163"/>
      <c r="G204" s="181"/>
      <c r="H204" s="225"/>
      <c r="I204" s="226"/>
      <c r="J204" s="225"/>
      <c r="K204" s="9"/>
      <c r="L204" s="9"/>
      <c r="M204" s="226"/>
      <c r="N204" s="197"/>
      <c r="O204" s="142"/>
      <c r="P204" s="225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226"/>
      <c r="AJ204" s="9"/>
      <c r="AK204" s="197"/>
      <c r="AL204" s="9"/>
      <c r="AM204" s="9"/>
      <c r="AN204" s="9"/>
      <c r="AO204" s="9"/>
      <c r="AP204" s="123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</row>
    <row r="205" spans="1:235" s="67" customFormat="1" ht="37.5">
      <c r="A205" s="24" t="s">
        <v>144</v>
      </c>
      <c r="B205" s="5" t="s">
        <v>145</v>
      </c>
      <c r="C205" s="8">
        <f aca="true" t="shared" si="142" ref="C205:BM205">SUM(C206:C209)</f>
        <v>287495.7</v>
      </c>
      <c r="D205" s="8">
        <f t="shared" si="142"/>
        <v>288002.2</v>
      </c>
      <c r="E205" s="141">
        <f t="shared" si="142"/>
        <v>506.5</v>
      </c>
      <c r="F205" s="162">
        <f t="shared" si="142"/>
        <v>506.5</v>
      </c>
      <c r="G205" s="183">
        <f t="shared" si="142"/>
        <v>0</v>
      </c>
      <c r="H205" s="223">
        <f t="shared" si="142"/>
        <v>0</v>
      </c>
      <c r="I205" s="224">
        <f>SUM(I206:I209)</f>
        <v>0</v>
      </c>
      <c r="J205" s="223">
        <f t="shared" si="142"/>
        <v>0</v>
      </c>
      <c r="K205" s="8">
        <f>SUM(K206:K209)</f>
        <v>0</v>
      </c>
      <c r="L205" s="8">
        <f>SUM(L206:L209)</f>
        <v>0</v>
      </c>
      <c r="M205" s="224">
        <f>SUM(M206:M209)</f>
        <v>0</v>
      </c>
      <c r="N205" s="148">
        <f t="shared" si="142"/>
        <v>0</v>
      </c>
      <c r="O205" s="141">
        <f>SUM(O206:O209)</f>
        <v>0</v>
      </c>
      <c r="P205" s="223">
        <f t="shared" si="142"/>
        <v>0</v>
      </c>
      <c r="Q205" s="8">
        <f t="shared" si="142"/>
        <v>0</v>
      </c>
      <c r="R205" s="8">
        <f t="shared" si="142"/>
        <v>0</v>
      </c>
      <c r="S205" s="8">
        <f t="shared" si="142"/>
        <v>0</v>
      </c>
      <c r="T205" s="8">
        <f t="shared" si="142"/>
        <v>0</v>
      </c>
      <c r="U205" s="8">
        <f t="shared" si="142"/>
        <v>0</v>
      </c>
      <c r="V205" s="8">
        <f t="shared" si="142"/>
        <v>0</v>
      </c>
      <c r="W205" s="8">
        <f t="shared" si="142"/>
        <v>0</v>
      </c>
      <c r="X205" s="8">
        <f t="shared" si="142"/>
        <v>0</v>
      </c>
      <c r="Y205" s="8">
        <f t="shared" si="142"/>
        <v>0</v>
      </c>
      <c r="Z205" s="8">
        <f t="shared" si="142"/>
        <v>0</v>
      </c>
      <c r="AA205" s="8">
        <f t="shared" si="142"/>
        <v>0</v>
      </c>
      <c r="AB205" s="8">
        <f t="shared" si="142"/>
        <v>0</v>
      </c>
      <c r="AC205" s="8">
        <f t="shared" si="142"/>
        <v>0</v>
      </c>
      <c r="AD205" s="8">
        <f t="shared" si="142"/>
        <v>0</v>
      </c>
      <c r="AE205" s="8">
        <f>SUM(AE206:AE209)</f>
        <v>0</v>
      </c>
      <c r="AF205" s="8">
        <f t="shared" si="142"/>
        <v>0</v>
      </c>
      <c r="AG205" s="8">
        <f>SUM(AG206:AG209)</f>
        <v>0</v>
      </c>
      <c r="AH205" s="8">
        <f>SUM(AH206:AH209)</f>
        <v>0</v>
      </c>
      <c r="AI205" s="224">
        <f t="shared" si="142"/>
        <v>0</v>
      </c>
      <c r="AJ205" s="8">
        <f>SUM(AJ206:AJ209)</f>
        <v>0</v>
      </c>
      <c r="AK205" s="148">
        <f t="shared" si="142"/>
        <v>0</v>
      </c>
      <c r="AL205" s="8">
        <f t="shared" si="142"/>
        <v>0</v>
      </c>
      <c r="AM205" s="8">
        <f t="shared" si="142"/>
        <v>0</v>
      </c>
      <c r="AN205" s="8">
        <f t="shared" si="142"/>
        <v>0</v>
      </c>
      <c r="AO205" s="8">
        <f t="shared" si="142"/>
        <v>0</v>
      </c>
      <c r="AP205" s="122">
        <f t="shared" si="142"/>
        <v>0</v>
      </c>
      <c r="AQ205" s="8">
        <f t="shared" si="142"/>
        <v>0</v>
      </c>
      <c r="AR205" s="8">
        <f t="shared" si="142"/>
        <v>0</v>
      </c>
      <c r="AS205" s="8">
        <f t="shared" si="142"/>
        <v>0</v>
      </c>
      <c r="AT205" s="8">
        <f t="shared" si="142"/>
        <v>0</v>
      </c>
      <c r="AU205" s="8">
        <f t="shared" si="142"/>
        <v>0</v>
      </c>
      <c r="AV205" s="8">
        <f t="shared" si="142"/>
        <v>0</v>
      </c>
      <c r="AW205" s="8">
        <f t="shared" si="142"/>
        <v>0</v>
      </c>
      <c r="AX205" s="8">
        <f t="shared" si="142"/>
        <v>0</v>
      </c>
      <c r="AY205" s="8">
        <f t="shared" si="142"/>
        <v>0</v>
      </c>
      <c r="AZ205" s="8">
        <f t="shared" si="142"/>
        <v>0</v>
      </c>
      <c r="BA205" s="8">
        <f t="shared" si="142"/>
        <v>0</v>
      </c>
      <c r="BB205" s="8">
        <f t="shared" si="142"/>
        <v>0</v>
      </c>
      <c r="BC205" s="8">
        <f t="shared" si="142"/>
        <v>0</v>
      </c>
      <c r="BD205" s="8">
        <f t="shared" si="142"/>
        <v>0</v>
      </c>
      <c r="BE205" s="8">
        <f t="shared" si="142"/>
        <v>0</v>
      </c>
      <c r="BF205" s="8">
        <f t="shared" si="142"/>
        <v>0</v>
      </c>
      <c r="BG205" s="8">
        <f t="shared" si="142"/>
        <v>0</v>
      </c>
      <c r="BH205" s="8">
        <f t="shared" si="142"/>
        <v>0</v>
      </c>
      <c r="BI205" s="8">
        <f t="shared" si="142"/>
        <v>0</v>
      </c>
      <c r="BJ205" s="8">
        <f t="shared" si="142"/>
        <v>0</v>
      </c>
      <c r="BK205" s="8">
        <f t="shared" si="142"/>
        <v>0</v>
      </c>
      <c r="BL205" s="8">
        <f t="shared" si="142"/>
        <v>0</v>
      </c>
      <c r="BM205" s="8">
        <f t="shared" si="142"/>
        <v>0</v>
      </c>
      <c r="BN205" s="8">
        <f aca="true" t="shared" si="143" ref="BN205:DY205">SUM(BN206:BN209)</f>
        <v>0</v>
      </c>
      <c r="BO205" s="8">
        <f t="shared" si="143"/>
        <v>0</v>
      </c>
      <c r="BP205" s="8">
        <f t="shared" si="143"/>
        <v>0</v>
      </c>
      <c r="BQ205" s="8">
        <f t="shared" si="143"/>
        <v>0</v>
      </c>
      <c r="BR205" s="8">
        <f t="shared" si="143"/>
        <v>0</v>
      </c>
      <c r="BS205" s="8">
        <f t="shared" si="143"/>
        <v>0</v>
      </c>
      <c r="BT205" s="8">
        <f t="shared" si="143"/>
        <v>0</v>
      </c>
      <c r="BU205" s="8">
        <f t="shared" si="143"/>
        <v>0</v>
      </c>
      <c r="BV205" s="8">
        <f t="shared" si="143"/>
        <v>0</v>
      </c>
      <c r="BW205" s="8">
        <f t="shared" si="143"/>
        <v>0</v>
      </c>
      <c r="BX205" s="8">
        <f t="shared" si="143"/>
        <v>0</v>
      </c>
      <c r="BY205" s="8">
        <f t="shared" si="143"/>
        <v>0</v>
      </c>
      <c r="BZ205" s="8">
        <f t="shared" si="143"/>
        <v>0</v>
      </c>
      <c r="CA205" s="8">
        <f t="shared" si="143"/>
        <v>0</v>
      </c>
      <c r="CB205" s="8">
        <f t="shared" si="143"/>
        <v>0</v>
      </c>
      <c r="CC205" s="8">
        <f t="shared" si="143"/>
        <v>0</v>
      </c>
      <c r="CD205" s="8">
        <f t="shared" si="143"/>
        <v>0</v>
      </c>
      <c r="CE205" s="8">
        <f t="shared" si="143"/>
        <v>0</v>
      </c>
      <c r="CF205" s="8">
        <f t="shared" si="143"/>
        <v>0</v>
      </c>
      <c r="CG205" s="8">
        <f t="shared" si="143"/>
        <v>0</v>
      </c>
      <c r="CH205" s="8">
        <f t="shared" si="143"/>
        <v>0</v>
      </c>
      <c r="CI205" s="8">
        <f t="shared" si="143"/>
        <v>0</v>
      </c>
      <c r="CJ205" s="8">
        <f t="shared" si="143"/>
        <v>0</v>
      </c>
      <c r="CK205" s="8">
        <f t="shared" si="143"/>
        <v>0</v>
      </c>
      <c r="CL205" s="8">
        <f t="shared" si="143"/>
        <v>0</v>
      </c>
      <c r="CM205" s="8">
        <f t="shared" si="143"/>
        <v>0</v>
      </c>
      <c r="CN205" s="8">
        <f t="shared" si="143"/>
        <v>0</v>
      </c>
      <c r="CO205" s="8">
        <f t="shared" si="143"/>
        <v>0</v>
      </c>
      <c r="CP205" s="8">
        <f t="shared" si="143"/>
        <v>0</v>
      </c>
      <c r="CQ205" s="8">
        <f t="shared" si="143"/>
        <v>0</v>
      </c>
      <c r="CR205" s="8">
        <f t="shared" si="143"/>
        <v>0</v>
      </c>
      <c r="CS205" s="8">
        <f t="shared" si="143"/>
        <v>0</v>
      </c>
      <c r="CT205" s="8">
        <f t="shared" si="143"/>
        <v>0</v>
      </c>
      <c r="CU205" s="8">
        <f t="shared" si="143"/>
        <v>0</v>
      </c>
      <c r="CV205" s="8">
        <f t="shared" si="143"/>
        <v>0</v>
      </c>
      <c r="CW205" s="8">
        <f t="shared" si="143"/>
        <v>0</v>
      </c>
      <c r="CX205" s="8">
        <f t="shared" si="143"/>
        <v>0</v>
      </c>
      <c r="CY205" s="8">
        <f t="shared" si="143"/>
        <v>0</v>
      </c>
      <c r="CZ205" s="8">
        <f t="shared" si="143"/>
        <v>0</v>
      </c>
      <c r="DA205" s="8">
        <f t="shared" si="143"/>
        <v>0</v>
      </c>
      <c r="DB205" s="8">
        <f t="shared" si="143"/>
        <v>0</v>
      </c>
      <c r="DC205" s="8">
        <f t="shared" si="143"/>
        <v>0</v>
      </c>
      <c r="DD205" s="8">
        <f t="shared" si="143"/>
        <v>0</v>
      </c>
      <c r="DE205" s="8">
        <f t="shared" si="143"/>
        <v>0</v>
      </c>
      <c r="DF205" s="8">
        <f t="shared" si="143"/>
        <v>0</v>
      </c>
      <c r="DG205" s="8">
        <f t="shared" si="143"/>
        <v>0</v>
      </c>
      <c r="DH205" s="8">
        <f t="shared" si="143"/>
        <v>0</v>
      </c>
      <c r="DI205" s="8">
        <f t="shared" si="143"/>
        <v>0</v>
      </c>
      <c r="DJ205" s="8">
        <f t="shared" si="143"/>
        <v>0</v>
      </c>
      <c r="DK205" s="8">
        <f t="shared" si="143"/>
        <v>0</v>
      </c>
      <c r="DL205" s="8">
        <f t="shared" si="143"/>
        <v>0</v>
      </c>
      <c r="DM205" s="8">
        <f t="shared" si="143"/>
        <v>0</v>
      </c>
      <c r="DN205" s="8">
        <f t="shared" si="143"/>
        <v>0</v>
      </c>
      <c r="DO205" s="8">
        <f t="shared" si="143"/>
        <v>0</v>
      </c>
      <c r="DP205" s="8">
        <f t="shared" si="143"/>
        <v>0</v>
      </c>
      <c r="DQ205" s="8">
        <f t="shared" si="143"/>
        <v>0</v>
      </c>
      <c r="DR205" s="8">
        <f t="shared" si="143"/>
        <v>0</v>
      </c>
      <c r="DS205" s="8">
        <f t="shared" si="143"/>
        <v>0</v>
      </c>
      <c r="DT205" s="8">
        <f t="shared" si="143"/>
        <v>0</v>
      </c>
      <c r="DU205" s="8">
        <f t="shared" si="143"/>
        <v>0</v>
      </c>
      <c r="DV205" s="8">
        <f t="shared" si="143"/>
        <v>0</v>
      </c>
      <c r="DW205" s="8">
        <f t="shared" si="143"/>
        <v>0</v>
      </c>
      <c r="DX205" s="8">
        <f t="shared" si="143"/>
        <v>0</v>
      </c>
      <c r="DY205" s="8">
        <f t="shared" si="143"/>
        <v>0</v>
      </c>
      <c r="DZ205" s="8">
        <f aca="true" t="shared" si="144" ref="DZ205:GK205">SUM(DZ206:DZ209)</f>
        <v>0</v>
      </c>
      <c r="EA205" s="8">
        <f t="shared" si="144"/>
        <v>0</v>
      </c>
      <c r="EB205" s="8">
        <f t="shared" si="144"/>
        <v>0</v>
      </c>
      <c r="EC205" s="8">
        <f t="shared" si="144"/>
        <v>0</v>
      </c>
      <c r="ED205" s="8">
        <f t="shared" si="144"/>
        <v>0</v>
      </c>
      <c r="EE205" s="8">
        <f t="shared" si="144"/>
        <v>0</v>
      </c>
      <c r="EF205" s="8">
        <f t="shared" si="144"/>
        <v>0</v>
      </c>
      <c r="EG205" s="8">
        <f t="shared" si="144"/>
        <v>0</v>
      </c>
      <c r="EH205" s="8">
        <f t="shared" si="144"/>
        <v>0</v>
      </c>
      <c r="EI205" s="8">
        <f t="shared" si="144"/>
        <v>0</v>
      </c>
      <c r="EJ205" s="8">
        <f t="shared" si="144"/>
        <v>0</v>
      </c>
      <c r="EK205" s="8">
        <f t="shared" si="144"/>
        <v>0</v>
      </c>
      <c r="EL205" s="8">
        <f t="shared" si="144"/>
        <v>0</v>
      </c>
      <c r="EM205" s="8">
        <f t="shared" si="144"/>
        <v>0</v>
      </c>
      <c r="EN205" s="8">
        <f t="shared" si="144"/>
        <v>0</v>
      </c>
      <c r="EO205" s="8">
        <f t="shared" si="144"/>
        <v>0</v>
      </c>
      <c r="EP205" s="8">
        <f t="shared" si="144"/>
        <v>0</v>
      </c>
      <c r="EQ205" s="8">
        <f t="shared" si="144"/>
        <v>0</v>
      </c>
      <c r="ER205" s="8">
        <f t="shared" si="144"/>
        <v>0</v>
      </c>
      <c r="ES205" s="8">
        <f t="shared" si="144"/>
        <v>0</v>
      </c>
      <c r="ET205" s="8">
        <f t="shared" si="144"/>
        <v>0</v>
      </c>
      <c r="EU205" s="8">
        <f t="shared" si="144"/>
        <v>0</v>
      </c>
      <c r="EV205" s="8">
        <f t="shared" si="144"/>
        <v>0</v>
      </c>
      <c r="EW205" s="8">
        <f t="shared" si="144"/>
        <v>0</v>
      </c>
      <c r="EX205" s="8">
        <f t="shared" si="144"/>
        <v>0</v>
      </c>
      <c r="EY205" s="8">
        <f t="shared" si="144"/>
        <v>0</v>
      </c>
      <c r="EZ205" s="8">
        <f t="shared" si="144"/>
        <v>0</v>
      </c>
      <c r="FA205" s="8">
        <f t="shared" si="144"/>
        <v>0</v>
      </c>
      <c r="FB205" s="8">
        <f t="shared" si="144"/>
        <v>0</v>
      </c>
      <c r="FC205" s="8">
        <f t="shared" si="144"/>
        <v>0</v>
      </c>
      <c r="FD205" s="8">
        <f t="shared" si="144"/>
        <v>0</v>
      </c>
      <c r="FE205" s="8">
        <f t="shared" si="144"/>
        <v>0</v>
      </c>
      <c r="FF205" s="8">
        <f t="shared" si="144"/>
        <v>0</v>
      </c>
      <c r="FG205" s="8">
        <f t="shared" si="144"/>
        <v>0</v>
      </c>
      <c r="FH205" s="8">
        <f t="shared" si="144"/>
        <v>0</v>
      </c>
      <c r="FI205" s="8">
        <f t="shared" si="144"/>
        <v>0</v>
      </c>
      <c r="FJ205" s="8">
        <f t="shared" si="144"/>
        <v>0</v>
      </c>
      <c r="FK205" s="8">
        <f t="shared" si="144"/>
        <v>0</v>
      </c>
      <c r="FL205" s="8">
        <f t="shared" si="144"/>
        <v>0</v>
      </c>
      <c r="FM205" s="8">
        <f t="shared" si="144"/>
        <v>0</v>
      </c>
      <c r="FN205" s="8">
        <f t="shared" si="144"/>
        <v>0</v>
      </c>
      <c r="FO205" s="8">
        <f t="shared" si="144"/>
        <v>0</v>
      </c>
      <c r="FP205" s="8">
        <f t="shared" si="144"/>
        <v>0</v>
      </c>
      <c r="FQ205" s="8">
        <f t="shared" si="144"/>
        <v>0</v>
      </c>
      <c r="FR205" s="8">
        <f t="shared" si="144"/>
        <v>0</v>
      </c>
      <c r="FS205" s="8">
        <f t="shared" si="144"/>
        <v>0</v>
      </c>
      <c r="FT205" s="8">
        <f t="shared" si="144"/>
        <v>0</v>
      </c>
      <c r="FU205" s="8">
        <f t="shared" si="144"/>
        <v>0</v>
      </c>
      <c r="FV205" s="8">
        <f t="shared" si="144"/>
        <v>0</v>
      </c>
      <c r="FW205" s="8">
        <f t="shared" si="144"/>
        <v>0</v>
      </c>
      <c r="FX205" s="8">
        <f t="shared" si="144"/>
        <v>0</v>
      </c>
      <c r="FY205" s="8">
        <f t="shared" si="144"/>
        <v>0</v>
      </c>
      <c r="FZ205" s="8">
        <f t="shared" si="144"/>
        <v>0</v>
      </c>
      <c r="GA205" s="8">
        <f t="shared" si="144"/>
        <v>0</v>
      </c>
      <c r="GB205" s="8">
        <f t="shared" si="144"/>
        <v>0</v>
      </c>
      <c r="GC205" s="8">
        <f t="shared" si="144"/>
        <v>0</v>
      </c>
      <c r="GD205" s="8">
        <f t="shared" si="144"/>
        <v>0</v>
      </c>
      <c r="GE205" s="8">
        <f t="shared" si="144"/>
        <v>0</v>
      </c>
      <c r="GF205" s="8">
        <f t="shared" si="144"/>
        <v>0</v>
      </c>
      <c r="GG205" s="8">
        <f t="shared" si="144"/>
        <v>0</v>
      </c>
      <c r="GH205" s="8">
        <f t="shared" si="144"/>
        <v>0</v>
      </c>
      <c r="GI205" s="8">
        <f t="shared" si="144"/>
        <v>0</v>
      </c>
      <c r="GJ205" s="8">
        <f t="shared" si="144"/>
        <v>0</v>
      </c>
      <c r="GK205" s="8">
        <f t="shared" si="144"/>
        <v>0</v>
      </c>
      <c r="GL205" s="8">
        <f aca="true" t="shared" si="145" ref="GL205:IA205">SUM(GL206:GL209)</f>
        <v>0</v>
      </c>
      <c r="GM205" s="8">
        <f t="shared" si="145"/>
        <v>0</v>
      </c>
      <c r="GN205" s="8">
        <f t="shared" si="145"/>
        <v>0</v>
      </c>
      <c r="GO205" s="8">
        <f t="shared" si="145"/>
        <v>0</v>
      </c>
      <c r="GP205" s="8">
        <f t="shared" si="145"/>
        <v>0</v>
      </c>
      <c r="GQ205" s="8">
        <f t="shared" si="145"/>
        <v>0</v>
      </c>
      <c r="GR205" s="8">
        <f t="shared" si="145"/>
        <v>0</v>
      </c>
      <c r="GS205" s="8">
        <f t="shared" si="145"/>
        <v>0</v>
      </c>
      <c r="GT205" s="8">
        <f t="shared" si="145"/>
        <v>0</v>
      </c>
      <c r="GU205" s="8">
        <f t="shared" si="145"/>
        <v>0</v>
      </c>
      <c r="GV205" s="8">
        <f t="shared" si="145"/>
        <v>0</v>
      </c>
      <c r="GW205" s="8">
        <f t="shared" si="145"/>
        <v>0</v>
      </c>
      <c r="GX205" s="8">
        <f t="shared" si="145"/>
        <v>0</v>
      </c>
      <c r="GY205" s="8">
        <f t="shared" si="145"/>
        <v>0</v>
      </c>
      <c r="GZ205" s="8">
        <f t="shared" si="145"/>
        <v>0</v>
      </c>
      <c r="HA205" s="8">
        <f t="shared" si="145"/>
        <v>0</v>
      </c>
      <c r="HB205" s="8">
        <f t="shared" si="145"/>
        <v>0</v>
      </c>
      <c r="HC205" s="8">
        <f t="shared" si="145"/>
        <v>0</v>
      </c>
      <c r="HD205" s="8">
        <f t="shared" si="145"/>
        <v>0</v>
      </c>
      <c r="HE205" s="8">
        <f t="shared" si="145"/>
        <v>0</v>
      </c>
      <c r="HF205" s="8">
        <f t="shared" si="145"/>
        <v>0</v>
      </c>
      <c r="HG205" s="8">
        <f t="shared" si="145"/>
        <v>0</v>
      </c>
      <c r="HH205" s="8">
        <f t="shared" si="145"/>
        <v>0</v>
      </c>
      <c r="HI205" s="8">
        <f t="shared" si="145"/>
        <v>0</v>
      </c>
      <c r="HJ205" s="8">
        <f t="shared" si="145"/>
        <v>0</v>
      </c>
      <c r="HK205" s="8">
        <f t="shared" si="145"/>
        <v>0</v>
      </c>
      <c r="HL205" s="8">
        <f t="shared" si="145"/>
        <v>0</v>
      </c>
      <c r="HM205" s="8">
        <f t="shared" si="145"/>
        <v>0</v>
      </c>
      <c r="HN205" s="8">
        <f t="shared" si="145"/>
        <v>0</v>
      </c>
      <c r="HO205" s="8">
        <f t="shared" si="145"/>
        <v>0</v>
      </c>
      <c r="HP205" s="8">
        <f t="shared" si="145"/>
        <v>0</v>
      </c>
      <c r="HQ205" s="8">
        <f t="shared" si="145"/>
        <v>0</v>
      </c>
      <c r="HR205" s="8">
        <f t="shared" si="145"/>
        <v>0</v>
      </c>
      <c r="HS205" s="8">
        <f t="shared" si="145"/>
        <v>0</v>
      </c>
      <c r="HT205" s="8">
        <f t="shared" si="145"/>
        <v>0</v>
      </c>
      <c r="HU205" s="8">
        <f t="shared" si="145"/>
        <v>0</v>
      </c>
      <c r="HV205" s="8">
        <f t="shared" si="145"/>
        <v>0</v>
      </c>
      <c r="HW205" s="8">
        <f t="shared" si="145"/>
        <v>0</v>
      </c>
      <c r="HX205" s="8">
        <f t="shared" si="145"/>
        <v>0</v>
      </c>
      <c r="HY205" s="8">
        <f t="shared" si="145"/>
        <v>0</v>
      </c>
      <c r="HZ205" s="8">
        <f t="shared" si="145"/>
        <v>0</v>
      </c>
      <c r="IA205" s="8">
        <f t="shared" si="145"/>
        <v>0</v>
      </c>
    </row>
    <row r="206" spans="1:235" s="67" customFormat="1" ht="18.75">
      <c r="A206" s="23" t="s">
        <v>146</v>
      </c>
      <c r="B206" s="1" t="s">
        <v>147</v>
      </c>
      <c r="C206" s="10">
        <v>241035.6</v>
      </c>
      <c r="D206" s="10">
        <f>C206+E206</f>
        <v>241035.6</v>
      </c>
      <c r="E206" s="137">
        <f>SUM(F206:IA206)</f>
        <v>0</v>
      </c>
      <c r="F206" s="163"/>
      <c r="G206" s="181"/>
      <c r="H206" s="225"/>
      <c r="I206" s="226"/>
      <c r="J206" s="225"/>
      <c r="K206" s="9"/>
      <c r="L206" s="9"/>
      <c r="M206" s="226"/>
      <c r="N206" s="197"/>
      <c r="O206" s="142"/>
      <c r="P206" s="225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226"/>
      <c r="AJ206" s="9"/>
      <c r="AK206" s="197"/>
      <c r="AL206" s="9"/>
      <c r="AM206" s="9"/>
      <c r="AN206" s="9"/>
      <c r="AO206" s="9"/>
      <c r="AP206" s="123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</row>
    <row r="207" spans="1:235" s="67" customFormat="1" ht="18.75" hidden="1">
      <c r="A207" s="23" t="s">
        <v>148</v>
      </c>
      <c r="B207" s="1" t="s">
        <v>149</v>
      </c>
      <c r="C207" s="9"/>
      <c r="D207" s="10">
        <f>C207+E207</f>
        <v>0</v>
      </c>
      <c r="E207" s="137">
        <f>SUM(F207:IA207)</f>
        <v>0</v>
      </c>
      <c r="F207" s="163"/>
      <c r="G207" s="181"/>
      <c r="H207" s="225"/>
      <c r="I207" s="226"/>
      <c r="J207" s="225"/>
      <c r="K207" s="9"/>
      <c r="L207" s="9"/>
      <c r="M207" s="226"/>
      <c r="N207" s="197"/>
      <c r="O207" s="142"/>
      <c r="P207" s="225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226"/>
      <c r="AJ207" s="9"/>
      <c r="AK207" s="197"/>
      <c r="AL207" s="9"/>
      <c r="AM207" s="9"/>
      <c r="AN207" s="9"/>
      <c r="AO207" s="9"/>
      <c r="AP207" s="123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</row>
    <row r="208" spans="1:235" s="67" customFormat="1" ht="23.25" customHeight="1">
      <c r="A208" s="23" t="s">
        <v>150</v>
      </c>
      <c r="B208" s="1" t="s">
        <v>151</v>
      </c>
      <c r="C208" s="10">
        <v>8483</v>
      </c>
      <c r="D208" s="10">
        <f>C208+E208</f>
        <v>8989.5</v>
      </c>
      <c r="E208" s="137">
        <f>SUM(F208:IA208)</f>
        <v>506.5</v>
      </c>
      <c r="F208" s="163">
        <v>506.5</v>
      </c>
      <c r="G208" s="181"/>
      <c r="H208" s="225"/>
      <c r="I208" s="226"/>
      <c r="J208" s="225"/>
      <c r="K208" s="9"/>
      <c r="L208" s="9"/>
      <c r="M208" s="226"/>
      <c r="N208" s="197"/>
      <c r="O208" s="142"/>
      <c r="P208" s="225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226"/>
      <c r="AJ208" s="9"/>
      <c r="AK208" s="197"/>
      <c r="AL208" s="9"/>
      <c r="AM208" s="9"/>
      <c r="AN208" s="9"/>
      <c r="AO208" s="9"/>
      <c r="AP208" s="123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</row>
    <row r="209" spans="1:235" s="67" customFormat="1" ht="56.25">
      <c r="A209" s="23" t="s">
        <v>152</v>
      </c>
      <c r="B209" s="1" t="s">
        <v>153</v>
      </c>
      <c r="C209" s="10">
        <v>37977.1</v>
      </c>
      <c r="D209" s="10">
        <f>C209+E209</f>
        <v>37977.1</v>
      </c>
      <c r="E209" s="137">
        <f>SUM(F209:IA209)</f>
        <v>0</v>
      </c>
      <c r="F209" s="163"/>
      <c r="G209" s="181"/>
      <c r="H209" s="225"/>
      <c r="I209" s="226"/>
      <c r="J209" s="225"/>
      <c r="K209" s="9"/>
      <c r="L209" s="9"/>
      <c r="M209" s="226"/>
      <c r="N209" s="197"/>
      <c r="O209" s="142"/>
      <c r="P209" s="225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226"/>
      <c r="AJ209" s="9"/>
      <c r="AK209" s="197"/>
      <c r="AL209" s="9"/>
      <c r="AM209" s="9"/>
      <c r="AN209" s="9"/>
      <c r="AO209" s="9"/>
      <c r="AP209" s="123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</row>
    <row r="210" spans="1:235" s="67" customFormat="1" ht="37.5">
      <c r="A210" s="21" t="s">
        <v>154</v>
      </c>
      <c r="B210" s="92" t="s">
        <v>266</v>
      </c>
      <c r="C210" s="8">
        <f aca="true" t="shared" si="146" ref="C210:BM210">SUM(C211:C218)</f>
        <v>1726188.8</v>
      </c>
      <c r="D210" s="8">
        <f t="shared" si="146"/>
        <v>1731243</v>
      </c>
      <c r="E210" s="141">
        <f t="shared" si="146"/>
        <v>5054.2</v>
      </c>
      <c r="F210" s="162">
        <f t="shared" si="146"/>
        <v>5054.2</v>
      </c>
      <c r="G210" s="183">
        <f t="shared" si="146"/>
        <v>0</v>
      </c>
      <c r="H210" s="223">
        <f t="shared" si="146"/>
        <v>0</v>
      </c>
      <c r="I210" s="224">
        <f>SUM(I211:I218)</f>
        <v>0</v>
      </c>
      <c r="J210" s="223">
        <f t="shared" si="146"/>
        <v>0</v>
      </c>
      <c r="K210" s="8">
        <f>SUM(K211:K218)</f>
        <v>0</v>
      </c>
      <c r="L210" s="8">
        <f>SUM(L211:L218)</f>
        <v>0</v>
      </c>
      <c r="M210" s="224">
        <f>SUM(M211:M218)</f>
        <v>0</v>
      </c>
      <c r="N210" s="148">
        <f t="shared" si="146"/>
        <v>0</v>
      </c>
      <c r="O210" s="141">
        <f>SUM(O211:O218)</f>
        <v>0</v>
      </c>
      <c r="P210" s="223">
        <f t="shared" si="146"/>
        <v>0</v>
      </c>
      <c r="Q210" s="8">
        <f t="shared" si="146"/>
        <v>0</v>
      </c>
      <c r="R210" s="8">
        <f t="shared" si="146"/>
        <v>0</v>
      </c>
      <c r="S210" s="8">
        <f t="shared" si="146"/>
        <v>0</v>
      </c>
      <c r="T210" s="8">
        <f t="shared" si="146"/>
        <v>0</v>
      </c>
      <c r="U210" s="8">
        <f t="shared" si="146"/>
        <v>0</v>
      </c>
      <c r="V210" s="8">
        <f t="shared" si="146"/>
        <v>0</v>
      </c>
      <c r="W210" s="8">
        <f t="shared" si="146"/>
        <v>0</v>
      </c>
      <c r="X210" s="8">
        <f t="shared" si="146"/>
        <v>0</v>
      </c>
      <c r="Y210" s="8">
        <f t="shared" si="146"/>
        <v>0</v>
      </c>
      <c r="Z210" s="8">
        <f t="shared" si="146"/>
        <v>0</v>
      </c>
      <c r="AA210" s="8">
        <f t="shared" si="146"/>
        <v>0</v>
      </c>
      <c r="AB210" s="8">
        <f t="shared" si="146"/>
        <v>0</v>
      </c>
      <c r="AC210" s="8">
        <f t="shared" si="146"/>
        <v>0</v>
      </c>
      <c r="AD210" s="8">
        <f t="shared" si="146"/>
        <v>0</v>
      </c>
      <c r="AE210" s="8">
        <f>SUM(AE211:AE218)</f>
        <v>0</v>
      </c>
      <c r="AF210" s="8">
        <f t="shared" si="146"/>
        <v>0</v>
      </c>
      <c r="AG210" s="8">
        <f>SUM(AG211:AG218)</f>
        <v>0</v>
      </c>
      <c r="AH210" s="8">
        <f>SUM(AH211:AH218)</f>
        <v>0</v>
      </c>
      <c r="AI210" s="224">
        <f t="shared" si="146"/>
        <v>0</v>
      </c>
      <c r="AJ210" s="8">
        <f>SUM(AJ211:AJ218)</f>
        <v>0</v>
      </c>
      <c r="AK210" s="148">
        <f t="shared" si="146"/>
        <v>0</v>
      </c>
      <c r="AL210" s="8">
        <f t="shared" si="146"/>
        <v>0</v>
      </c>
      <c r="AM210" s="8">
        <f t="shared" si="146"/>
        <v>0</v>
      </c>
      <c r="AN210" s="8">
        <f t="shared" si="146"/>
        <v>0</v>
      </c>
      <c r="AO210" s="8">
        <f t="shared" si="146"/>
        <v>0</v>
      </c>
      <c r="AP210" s="122">
        <f t="shared" si="146"/>
        <v>0</v>
      </c>
      <c r="AQ210" s="8">
        <f t="shared" si="146"/>
        <v>0</v>
      </c>
      <c r="AR210" s="8">
        <f t="shared" si="146"/>
        <v>0</v>
      </c>
      <c r="AS210" s="8">
        <f t="shared" si="146"/>
        <v>0</v>
      </c>
      <c r="AT210" s="8">
        <f t="shared" si="146"/>
        <v>0</v>
      </c>
      <c r="AU210" s="8">
        <f t="shared" si="146"/>
        <v>0</v>
      </c>
      <c r="AV210" s="8">
        <f t="shared" si="146"/>
        <v>0</v>
      </c>
      <c r="AW210" s="8">
        <f t="shared" si="146"/>
        <v>0</v>
      </c>
      <c r="AX210" s="8">
        <f t="shared" si="146"/>
        <v>0</v>
      </c>
      <c r="AY210" s="8">
        <f t="shared" si="146"/>
        <v>0</v>
      </c>
      <c r="AZ210" s="8">
        <f t="shared" si="146"/>
        <v>0</v>
      </c>
      <c r="BA210" s="8">
        <f t="shared" si="146"/>
        <v>0</v>
      </c>
      <c r="BB210" s="8">
        <f t="shared" si="146"/>
        <v>0</v>
      </c>
      <c r="BC210" s="8">
        <f t="shared" si="146"/>
        <v>0</v>
      </c>
      <c r="BD210" s="8">
        <f t="shared" si="146"/>
        <v>0</v>
      </c>
      <c r="BE210" s="8">
        <f t="shared" si="146"/>
        <v>0</v>
      </c>
      <c r="BF210" s="8">
        <f t="shared" si="146"/>
        <v>0</v>
      </c>
      <c r="BG210" s="8">
        <f t="shared" si="146"/>
        <v>0</v>
      </c>
      <c r="BH210" s="8">
        <f t="shared" si="146"/>
        <v>0</v>
      </c>
      <c r="BI210" s="8">
        <f t="shared" si="146"/>
        <v>0</v>
      </c>
      <c r="BJ210" s="8">
        <f t="shared" si="146"/>
        <v>0</v>
      </c>
      <c r="BK210" s="8">
        <f t="shared" si="146"/>
        <v>0</v>
      </c>
      <c r="BL210" s="8">
        <f t="shared" si="146"/>
        <v>0</v>
      </c>
      <c r="BM210" s="8">
        <f t="shared" si="146"/>
        <v>0</v>
      </c>
      <c r="BN210" s="8">
        <f aca="true" t="shared" si="147" ref="BN210:DY210">SUM(BN211:BN218)</f>
        <v>0</v>
      </c>
      <c r="BO210" s="8">
        <f t="shared" si="147"/>
        <v>0</v>
      </c>
      <c r="BP210" s="8">
        <f t="shared" si="147"/>
        <v>0</v>
      </c>
      <c r="BQ210" s="8">
        <f t="shared" si="147"/>
        <v>0</v>
      </c>
      <c r="BR210" s="8">
        <f t="shared" si="147"/>
        <v>0</v>
      </c>
      <c r="BS210" s="8">
        <f t="shared" si="147"/>
        <v>0</v>
      </c>
      <c r="BT210" s="8">
        <f t="shared" si="147"/>
        <v>0</v>
      </c>
      <c r="BU210" s="8">
        <f t="shared" si="147"/>
        <v>0</v>
      </c>
      <c r="BV210" s="8">
        <f t="shared" si="147"/>
        <v>0</v>
      </c>
      <c r="BW210" s="8">
        <f t="shared" si="147"/>
        <v>0</v>
      </c>
      <c r="BX210" s="8">
        <f t="shared" si="147"/>
        <v>0</v>
      </c>
      <c r="BY210" s="8">
        <f t="shared" si="147"/>
        <v>0</v>
      </c>
      <c r="BZ210" s="8">
        <f t="shared" si="147"/>
        <v>0</v>
      </c>
      <c r="CA210" s="8">
        <f t="shared" si="147"/>
        <v>0</v>
      </c>
      <c r="CB210" s="8">
        <f t="shared" si="147"/>
        <v>0</v>
      </c>
      <c r="CC210" s="8">
        <f t="shared" si="147"/>
        <v>0</v>
      </c>
      <c r="CD210" s="8">
        <f t="shared" si="147"/>
        <v>0</v>
      </c>
      <c r="CE210" s="8">
        <f t="shared" si="147"/>
        <v>0</v>
      </c>
      <c r="CF210" s="8">
        <f t="shared" si="147"/>
        <v>0</v>
      </c>
      <c r="CG210" s="8">
        <f t="shared" si="147"/>
        <v>0</v>
      </c>
      <c r="CH210" s="8">
        <f t="shared" si="147"/>
        <v>0</v>
      </c>
      <c r="CI210" s="8">
        <f t="shared" si="147"/>
        <v>0</v>
      </c>
      <c r="CJ210" s="8">
        <f t="shared" si="147"/>
        <v>0</v>
      </c>
      <c r="CK210" s="8">
        <f t="shared" si="147"/>
        <v>0</v>
      </c>
      <c r="CL210" s="8">
        <f t="shared" si="147"/>
        <v>0</v>
      </c>
      <c r="CM210" s="8">
        <f t="shared" si="147"/>
        <v>0</v>
      </c>
      <c r="CN210" s="8">
        <f t="shared" si="147"/>
        <v>0</v>
      </c>
      <c r="CO210" s="8">
        <f t="shared" si="147"/>
        <v>0</v>
      </c>
      <c r="CP210" s="8">
        <f t="shared" si="147"/>
        <v>0</v>
      </c>
      <c r="CQ210" s="8">
        <f t="shared" si="147"/>
        <v>0</v>
      </c>
      <c r="CR210" s="8">
        <f t="shared" si="147"/>
        <v>0</v>
      </c>
      <c r="CS210" s="8">
        <f t="shared" si="147"/>
        <v>0</v>
      </c>
      <c r="CT210" s="8">
        <f t="shared" si="147"/>
        <v>0</v>
      </c>
      <c r="CU210" s="8">
        <f t="shared" si="147"/>
        <v>0</v>
      </c>
      <c r="CV210" s="8">
        <f t="shared" si="147"/>
        <v>0</v>
      </c>
      <c r="CW210" s="8">
        <f t="shared" si="147"/>
        <v>0</v>
      </c>
      <c r="CX210" s="8">
        <f t="shared" si="147"/>
        <v>0</v>
      </c>
      <c r="CY210" s="8">
        <f t="shared" si="147"/>
        <v>0</v>
      </c>
      <c r="CZ210" s="8">
        <f t="shared" si="147"/>
        <v>0</v>
      </c>
      <c r="DA210" s="8">
        <f t="shared" si="147"/>
        <v>0</v>
      </c>
      <c r="DB210" s="8">
        <f t="shared" si="147"/>
        <v>0</v>
      </c>
      <c r="DC210" s="8">
        <f t="shared" si="147"/>
        <v>0</v>
      </c>
      <c r="DD210" s="8">
        <f t="shared" si="147"/>
        <v>0</v>
      </c>
      <c r="DE210" s="8">
        <f t="shared" si="147"/>
        <v>0</v>
      </c>
      <c r="DF210" s="8">
        <f t="shared" si="147"/>
        <v>0</v>
      </c>
      <c r="DG210" s="8">
        <f t="shared" si="147"/>
        <v>0</v>
      </c>
      <c r="DH210" s="8">
        <f t="shared" si="147"/>
        <v>0</v>
      </c>
      <c r="DI210" s="8">
        <f t="shared" si="147"/>
        <v>0</v>
      </c>
      <c r="DJ210" s="8">
        <f t="shared" si="147"/>
        <v>0</v>
      </c>
      <c r="DK210" s="8">
        <f t="shared" si="147"/>
        <v>0</v>
      </c>
      <c r="DL210" s="8">
        <f t="shared" si="147"/>
        <v>0</v>
      </c>
      <c r="DM210" s="8">
        <f t="shared" si="147"/>
        <v>0</v>
      </c>
      <c r="DN210" s="8">
        <f t="shared" si="147"/>
        <v>0</v>
      </c>
      <c r="DO210" s="8">
        <f t="shared" si="147"/>
        <v>0</v>
      </c>
      <c r="DP210" s="8">
        <f t="shared" si="147"/>
        <v>0</v>
      </c>
      <c r="DQ210" s="8">
        <f t="shared" si="147"/>
        <v>0</v>
      </c>
      <c r="DR210" s="8">
        <f t="shared" si="147"/>
        <v>0</v>
      </c>
      <c r="DS210" s="8">
        <f t="shared" si="147"/>
        <v>0</v>
      </c>
      <c r="DT210" s="8">
        <f t="shared" si="147"/>
        <v>0</v>
      </c>
      <c r="DU210" s="8">
        <f t="shared" si="147"/>
        <v>0</v>
      </c>
      <c r="DV210" s="8">
        <f t="shared" si="147"/>
        <v>0</v>
      </c>
      <c r="DW210" s="8">
        <f t="shared" si="147"/>
        <v>0</v>
      </c>
      <c r="DX210" s="8">
        <f t="shared" si="147"/>
        <v>0</v>
      </c>
      <c r="DY210" s="8">
        <f t="shared" si="147"/>
        <v>0</v>
      </c>
      <c r="DZ210" s="8">
        <f aca="true" t="shared" si="148" ref="DZ210:GK210">SUM(DZ211:DZ218)</f>
        <v>0</v>
      </c>
      <c r="EA210" s="8">
        <f t="shared" si="148"/>
        <v>0</v>
      </c>
      <c r="EB210" s="8">
        <f t="shared" si="148"/>
        <v>0</v>
      </c>
      <c r="EC210" s="8">
        <f t="shared" si="148"/>
        <v>0</v>
      </c>
      <c r="ED210" s="8">
        <f t="shared" si="148"/>
        <v>0</v>
      </c>
      <c r="EE210" s="8">
        <f t="shared" si="148"/>
        <v>0</v>
      </c>
      <c r="EF210" s="8">
        <f t="shared" si="148"/>
        <v>0</v>
      </c>
      <c r="EG210" s="8">
        <f t="shared" si="148"/>
        <v>0</v>
      </c>
      <c r="EH210" s="8">
        <f t="shared" si="148"/>
        <v>0</v>
      </c>
      <c r="EI210" s="8">
        <f t="shared" si="148"/>
        <v>0</v>
      </c>
      <c r="EJ210" s="8">
        <f t="shared" si="148"/>
        <v>0</v>
      </c>
      <c r="EK210" s="8">
        <f t="shared" si="148"/>
        <v>0</v>
      </c>
      <c r="EL210" s="8">
        <f t="shared" si="148"/>
        <v>0</v>
      </c>
      <c r="EM210" s="8">
        <f t="shared" si="148"/>
        <v>0</v>
      </c>
      <c r="EN210" s="8">
        <f t="shared" si="148"/>
        <v>0</v>
      </c>
      <c r="EO210" s="8">
        <f t="shared" si="148"/>
        <v>0</v>
      </c>
      <c r="EP210" s="8">
        <f t="shared" si="148"/>
        <v>0</v>
      </c>
      <c r="EQ210" s="8">
        <f t="shared" si="148"/>
        <v>0</v>
      </c>
      <c r="ER210" s="8">
        <f t="shared" si="148"/>
        <v>0</v>
      </c>
      <c r="ES210" s="8">
        <f t="shared" si="148"/>
        <v>0</v>
      </c>
      <c r="ET210" s="8">
        <f t="shared" si="148"/>
        <v>0</v>
      </c>
      <c r="EU210" s="8">
        <f t="shared" si="148"/>
        <v>0</v>
      </c>
      <c r="EV210" s="8">
        <f t="shared" si="148"/>
        <v>0</v>
      </c>
      <c r="EW210" s="8">
        <f t="shared" si="148"/>
        <v>0</v>
      </c>
      <c r="EX210" s="8">
        <f t="shared" si="148"/>
        <v>0</v>
      </c>
      <c r="EY210" s="8">
        <f t="shared" si="148"/>
        <v>0</v>
      </c>
      <c r="EZ210" s="8">
        <f t="shared" si="148"/>
        <v>0</v>
      </c>
      <c r="FA210" s="8">
        <f t="shared" si="148"/>
        <v>0</v>
      </c>
      <c r="FB210" s="8">
        <f t="shared" si="148"/>
        <v>0</v>
      </c>
      <c r="FC210" s="8">
        <f t="shared" si="148"/>
        <v>0</v>
      </c>
      <c r="FD210" s="8">
        <f t="shared" si="148"/>
        <v>0</v>
      </c>
      <c r="FE210" s="8">
        <f t="shared" si="148"/>
        <v>0</v>
      </c>
      <c r="FF210" s="8">
        <f t="shared" si="148"/>
        <v>0</v>
      </c>
      <c r="FG210" s="8">
        <f t="shared" si="148"/>
        <v>0</v>
      </c>
      <c r="FH210" s="8">
        <f t="shared" si="148"/>
        <v>0</v>
      </c>
      <c r="FI210" s="8">
        <f t="shared" si="148"/>
        <v>0</v>
      </c>
      <c r="FJ210" s="8">
        <f t="shared" si="148"/>
        <v>0</v>
      </c>
      <c r="FK210" s="8">
        <f t="shared" si="148"/>
        <v>0</v>
      </c>
      <c r="FL210" s="8">
        <f t="shared" si="148"/>
        <v>0</v>
      </c>
      <c r="FM210" s="8">
        <f t="shared" si="148"/>
        <v>0</v>
      </c>
      <c r="FN210" s="8">
        <f t="shared" si="148"/>
        <v>0</v>
      </c>
      <c r="FO210" s="8">
        <f t="shared" si="148"/>
        <v>0</v>
      </c>
      <c r="FP210" s="8">
        <f t="shared" si="148"/>
        <v>0</v>
      </c>
      <c r="FQ210" s="8">
        <f t="shared" si="148"/>
        <v>0</v>
      </c>
      <c r="FR210" s="8">
        <f t="shared" si="148"/>
        <v>0</v>
      </c>
      <c r="FS210" s="8">
        <f t="shared" si="148"/>
        <v>0</v>
      </c>
      <c r="FT210" s="8">
        <f t="shared" si="148"/>
        <v>0</v>
      </c>
      <c r="FU210" s="8">
        <f t="shared" si="148"/>
        <v>0</v>
      </c>
      <c r="FV210" s="8">
        <f t="shared" si="148"/>
        <v>0</v>
      </c>
      <c r="FW210" s="8">
        <f t="shared" si="148"/>
        <v>0</v>
      </c>
      <c r="FX210" s="8">
        <f t="shared" si="148"/>
        <v>0</v>
      </c>
      <c r="FY210" s="8">
        <f t="shared" si="148"/>
        <v>0</v>
      </c>
      <c r="FZ210" s="8">
        <f t="shared" si="148"/>
        <v>0</v>
      </c>
      <c r="GA210" s="8">
        <f t="shared" si="148"/>
        <v>0</v>
      </c>
      <c r="GB210" s="8">
        <f t="shared" si="148"/>
        <v>0</v>
      </c>
      <c r="GC210" s="8">
        <f t="shared" si="148"/>
        <v>0</v>
      </c>
      <c r="GD210" s="8">
        <f t="shared" si="148"/>
        <v>0</v>
      </c>
      <c r="GE210" s="8">
        <f t="shared" si="148"/>
        <v>0</v>
      </c>
      <c r="GF210" s="8">
        <f t="shared" si="148"/>
        <v>0</v>
      </c>
      <c r="GG210" s="8">
        <f t="shared" si="148"/>
        <v>0</v>
      </c>
      <c r="GH210" s="8">
        <f t="shared" si="148"/>
        <v>0</v>
      </c>
      <c r="GI210" s="8">
        <f t="shared" si="148"/>
        <v>0</v>
      </c>
      <c r="GJ210" s="8">
        <f t="shared" si="148"/>
        <v>0</v>
      </c>
      <c r="GK210" s="8">
        <f t="shared" si="148"/>
        <v>0</v>
      </c>
      <c r="GL210" s="8">
        <f aca="true" t="shared" si="149" ref="GL210:IA210">SUM(GL211:GL218)</f>
        <v>0</v>
      </c>
      <c r="GM210" s="8">
        <f t="shared" si="149"/>
        <v>0</v>
      </c>
      <c r="GN210" s="8">
        <f t="shared" si="149"/>
        <v>0</v>
      </c>
      <c r="GO210" s="8">
        <f t="shared" si="149"/>
        <v>0</v>
      </c>
      <c r="GP210" s="8">
        <f t="shared" si="149"/>
        <v>0</v>
      </c>
      <c r="GQ210" s="8">
        <f t="shared" si="149"/>
        <v>0</v>
      </c>
      <c r="GR210" s="8">
        <f t="shared" si="149"/>
        <v>0</v>
      </c>
      <c r="GS210" s="8">
        <f t="shared" si="149"/>
        <v>0</v>
      </c>
      <c r="GT210" s="8">
        <f t="shared" si="149"/>
        <v>0</v>
      </c>
      <c r="GU210" s="8">
        <f t="shared" si="149"/>
        <v>0</v>
      </c>
      <c r="GV210" s="8">
        <f t="shared" si="149"/>
        <v>0</v>
      </c>
      <c r="GW210" s="8">
        <f t="shared" si="149"/>
        <v>0</v>
      </c>
      <c r="GX210" s="8">
        <f t="shared" si="149"/>
        <v>0</v>
      </c>
      <c r="GY210" s="8">
        <f t="shared" si="149"/>
        <v>0</v>
      </c>
      <c r="GZ210" s="8">
        <f t="shared" si="149"/>
        <v>0</v>
      </c>
      <c r="HA210" s="8">
        <f t="shared" si="149"/>
        <v>0</v>
      </c>
      <c r="HB210" s="8">
        <f t="shared" si="149"/>
        <v>0</v>
      </c>
      <c r="HC210" s="8">
        <f t="shared" si="149"/>
        <v>0</v>
      </c>
      <c r="HD210" s="8">
        <f t="shared" si="149"/>
        <v>0</v>
      </c>
      <c r="HE210" s="8">
        <f t="shared" si="149"/>
        <v>0</v>
      </c>
      <c r="HF210" s="8">
        <f t="shared" si="149"/>
        <v>0</v>
      </c>
      <c r="HG210" s="8">
        <f t="shared" si="149"/>
        <v>0</v>
      </c>
      <c r="HH210" s="8">
        <f t="shared" si="149"/>
        <v>0</v>
      </c>
      <c r="HI210" s="8">
        <f t="shared" si="149"/>
        <v>0</v>
      </c>
      <c r="HJ210" s="8">
        <f t="shared" si="149"/>
        <v>0</v>
      </c>
      <c r="HK210" s="8">
        <f t="shared" si="149"/>
        <v>0</v>
      </c>
      <c r="HL210" s="8">
        <f t="shared" si="149"/>
        <v>0</v>
      </c>
      <c r="HM210" s="8">
        <f t="shared" si="149"/>
        <v>0</v>
      </c>
      <c r="HN210" s="8">
        <f t="shared" si="149"/>
        <v>0</v>
      </c>
      <c r="HO210" s="8">
        <f t="shared" si="149"/>
        <v>0</v>
      </c>
      <c r="HP210" s="8">
        <f t="shared" si="149"/>
        <v>0</v>
      </c>
      <c r="HQ210" s="8">
        <f t="shared" si="149"/>
        <v>0</v>
      </c>
      <c r="HR210" s="8">
        <f t="shared" si="149"/>
        <v>0</v>
      </c>
      <c r="HS210" s="8">
        <f t="shared" si="149"/>
        <v>0</v>
      </c>
      <c r="HT210" s="8">
        <f t="shared" si="149"/>
        <v>0</v>
      </c>
      <c r="HU210" s="8">
        <f t="shared" si="149"/>
        <v>0</v>
      </c>
      <c r="HV210" s="8">
        <f t="shared" si="149"/>
        <v>0</v>
      </c>
      <c r="HW210" s="8">
        <f t="shared" si="149"/>
        <v>0</v>
      </c>
      <c r="HX210" s="8">
        <f t="shared" si="149"/>
        <v>0</v>
      </c>
      <c r="HY210" s="8">
        <f t="shared" si="149"/>
        <v>0</v>
      </c>
      <c r="HZ210" s="8">
        <f t="shared" si="149"/>
        <v>0</v>
      </c>
      <c r="IA210" s="8">
        <f t="shared" si="149"/>
        <v>0</v>
      </c>
    </row>
    <row r="211" spans="1:235" s="67" customFormat="1" ht="18.75">
      <c r="A211" s="23" t="s">
        <v>155</v>
      </c>
      <c r="B211" s="90" t="s">
        <v>265</v>
      </c>
      <c r="C211" s="10">
        <v>739642.2</v>
      </c>
      <c r="D211" s="10">
        <f aca="true" t="shared" si="150" ref="D211:D217">C211+E211</f>
        <v>739642.2</v>
      </c>
      <c r="E211" s="137">
        <f aca="true" t="shared" si="151" ref="E211:E217">SUM(F211:IA211)</f>
        <v>0</v>
      </c>
      <c r="F211" s="163"/>
      <c r="G211" s="181"/>
      <c r="H211" s="225"/>
      <c r="I211" s="226"/>
      <c r="J211" s="225"/>
      <c r="K211" s="9"/>
      <c r="L211" s="9"/>
      <c r="M211" s="226"/>
      <c r="N211" s="197"/>
      <c r="O211" s="142"/>
      <c r="P211" s="225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226"/>
      <c r="AJ211" s="9"/>
      <c r="AK211" s="197"/>
      <c r="AL211" s="9"/>
      <c r="AM211" s="9"/>
      <c r="AN211" s="9"/>
      <c r="AO211" s="9"/>
      <c r="AP211" s="123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</row>
    <row r="212" spans="1:235" s="67" customFormat="1" ht="37.5" hidden="1">
      <c r="A212" s="23" t="s">
        <v>155</v>
      </c>
      <c r="B212" s="1" t="s">
        <v>156</v>
      </c>
      <c r="C212" s="9"/>
      <c r="D212" s="10">
        <f t="shared" si="150"/>
        <v>0</v>
      </c>
      <c r="E212" s="137">
        <f t="shared" si="151"/>
        <v>0</v>
      </c>
      <c r="F212" s="163"/>
      <c r="G212" s="181"/>
      <c r="H212" s="225"/>
      <c r="I212" s="226"/>
      <c r="J212" s="225"/>
      <c r="K212" s="9"/>
      <c r="L212" s="9"/>
      <c r="M212" s="226"/>
      <c r="N212" s="197"/>
      <c r="O212" s="142"/>
      <c r="P212" s="225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226"/>
      <c r="AJ212" s="9"/>
      <c r="AK212" s="197"/>
      <c r="AL212" s="9"/>
      <c r="AM212" s="9"/>
      <c r="AN212" s="9"/>
      <c r="AO212" s="9"/>
      <c r="AP212" s="123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</row>
    <row r="213" spans="1:235" s="67" customFormat="1" ht="18.75">
      <c r="A213" s="23" t="s">
        <v>157</v>
      </c>
      <c r="B213" s="90" t="s">
        <v>267</v>
      </c>
      <c r="C213" s="10">
        <v>525144.4</v>
      </c>
      <c r="D213" s="10">
        <f t="shared" si="150"/>
        <v>525144.4</v>
      </c>
      <c r="E213" s="137">
        <f t="shared" si="151"/>
        <v>0</v>
      </c>
      <c r="F213" s="163"/>
      <c r="G213" s="181"/>
      <c r="H213" s="225"/>
      <c r="I213" s="226"/>
      <c r="J213" s="225"/>
      <c r="K213" s="9"/>
      <c r="L213" s="9"/>
      <c r="M213" s="226"/>
      <c r="N213" s="197"/>
      <c r="O213" s="142"/>
      <c r="P213" s="225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226"/>
      <c r="AJ213" s="9"/>
      <c r="AK213" s="197"/>
      <c r="AL213" s="9"/>
      <c r="AM213" s="9"/>
      <c r="AN213" s="9"/>
      <c r="AO213" s="9"/>
      <c r="AP213" s="123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</row>
    <row r="214" spans="1:235" s="67" customFormat="1" ht="37.5" hidden="1">
      <c r="A214" s="23" t="s">
        <v>268</v>
      </c>
      <c r="B214" s="90" t="s">
        <v>269</v>
      </c>
      <c r="C214" s="10">
        <f>SUM(F214:IA214)</f>
        <v>0</v>
      </c>
      <c r="D214" s="10">
        <f t="shared" si="150"/>
        <v>0</v>
      </c>
      <c r="E214" s="137">
        <f t="shared" si="151"/>
        <v>0</v>
      </c>
      <c r="F214" s="163"/>
      <c r="G214" s="181"/>
      <c r="H214" s="225"/>
      <c r="I214" s="226"/>
      <c r="J214" s="225"/>
      <c r="K214" s="9"/>
      <c r="L214" s="9"/>
      <c r="M214" s="226"/>
      <c r="N214" s="197"/>
      <c r="O214" s="142"/>
      <c r="P214" s="225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226"/>
      <c r="AJ214" s="9"/>
      <c r="AK214" s="197"/>
      <c r="AL214" s="9"/>
      <c r="AM214" s="9"/>
      <c r="AN214" s="9"/>
      <c r="AO214" s="9"/>
      <c r="AP214" s="123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</row>
    <row r="215" spans="1:235" s="67" customFormat="1" ht="18.75">
      <c r="A215" s="23" t="s">
        <v>158</v>
      </c>
      <c r="B215" s="90" t="s">
        <v>270</v>
      </c>
      <c r="C215" s="10">
        <v>202773.8</v>
      </c>
      <c r="D215" s="10">
        <f t="shared" si="150"/>
        <v>195828</v>
      </c>
      <c r="E215" s="137">
        <f t="shared" si="151"/>
        <v>-6945.8</v>
      </c>
      <c r="F215" s="163">
        <v>-6945.8</v>
      </c>
      <c r="G215" s="181"/>
      <c r="H215" s="225"/>
      <c r="I215" s="226"/>
      <c r="J215" s="225"/>
      <c r="K215" s="9"/>
      <c r="L215" s="9"/>
      <c r="M215" s="226"/>
      <c r="N215" s="197"/>
      <c r="O215" s="142"/>
      <c r="P215" s="225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226"/>
      <c r="AJ215" s="9"/>
      <c r="AK215" s="197"/>
      <c r="AL215" s="9"/>
      <c r="AM215" s="9"/>
      <c r="AN215" s="9"/>
      <c r="AO215" s="9"/>
      <c r="AP215" s="123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</row>
    <row r="216" spans="1:235" s="67" customFormat="1" ht="18.75">
      <c r="A216" s="23" t="s">
        <v>272</v>
      </c>
      <c r="B216" s="90" t="s">
        <v>273</v>
      </c>
      <c r="C216" s="10">
        <v>89142.7</v>
      </c>
      <c r="D216" s="10">
        <f t="shared" si="150"/>
        <v>101142.7</v>
      </c>
      <c r="E216" s="137">
        <f t="shared" si="151"/>
        <v>12000</v>
      </c>
      <c r="F216" s="163">
        <v>12000</v>
      </c>
      <c r="G216" s="181"/>
      <c r="H216" s="225"/>
      <c r="I216" s="226"/>
      <c r="J216" s="225"/>
      <c r="K216" s="9"/>
      <c r="L216" s="9"/>
      <c r="M216" s="226"/>
      <c r="N216" s="197"/>
      <c r="O216" s="142"/>
      <c r="P216" s="225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226"/>
      <c r="AJ216" s="9"/>
      <c r="AK216" s="197"/>
      <c r="AL216" s="9"/>
      <c r="AM216" s="9"/>
      <c r="AN216" s="9"/>
      <c r="AO216" s="9"/>
      <c r="AP216" s="123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</row>
    <row r="217" spans="1:235" s="67" customFormat="1" ht="37.5">
      <c r="A217" s="23" t="s">
        <v>271</v>
      </c>
      <c r="B217" s="1" t="s">
        <v>159</v>
      </c>
      <c r="C217" s="10">
        <v>169485.7</v>
      </c>
      <c r="D217" s="10">
        <f t="shared" si="150"/>
        <v>169485.7</v>
      </c>
      <c r="E217" s="137">
        <f t="shared" si="151"/>
        <v>0</v>
      </c>
      <c r="F217" s="163"/>
      <c r="G217" s="181"/>
      <c r="H217" s="225"/>
      <c r="I217" s="226"/>
      <c r="J217" s="225"/>
      <c r="K217" s="9"/>
      <c r="L217" s="9"/>
      <c r="M217" s="226"/>
      <c r="N217" s="197"/>
      <c r="O217" s="142"/>
      <c r="P217" s="225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226"/>
      <c r="AJ217" s="9"/>
      <c r="AK217" s="197"/>
      <c r="AL217" s="9"/>
      <c r="AM217" s="9"/>
      <c r="AN217" s="9"/>
      <c r="AO217" s="9"/>
      <c r="AP217" s="123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</row>
    <row r="218" spans="1:235" s="67" customFormat="1" ht="37.5" hidden="1">
      <c r="A218" s="23" t="s">
        <v>158</v>
      </c>
      <c r="B218" s="4" t="s">
        <v>106</v>
      </c>
      <c r="C218" s="9"/>
      <c r="D218" s="9"/>
      <c r="E218" s="142"/>
      <c r="F218" s="163"/>
      <c r="G218" s="181"/>
      <c r="H218" s="225"/>
      <c r="I218" s="226"/>
      <c r="J218" s="225"/>
      <c r="K218" s="9"/>
      <c r="L218" s="9"/>
      <c r="M218" s="226"/>
      <c r="N218" s="197"/>
      <c r="O218" s="142"/>
      <c r="P218" s="225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226"/>
      <c r="AJ218" s="9"/>
      <c r="AK218" s="197"/>
      <c r="AL218" s="9"/>
      <c r="AM218" s="9"/>
      <c r="AN218" s="9"/>
      <c r="AO218" s="9"/>
      <c r="AP218" s="123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</row>
    <row r="219" spans="1:235" s="67" customFormat="1" ht="18.75">
      <c r="A219" s="21" t="s">
        <v>160</v>
      </c>
      <c r="B219" s="3" t="s">
        <v>161</v>
      </c>
      <c r="C219" s="8">
        <f aca="true" t="shared" si="152" ref="C219:BM219">SUM(C220:C225)</f>
        <v>1034977.7999999999</v>
      </c>
      <c r="D219" s="8">
        <f>SUM(D220:D225)</f>
        <v>1043750.4999999999</v>
      </c>
      <c r="E219" s="141">
        <f>SUM(E220:E225)</f>
        <v>8772.7</v>
      </c>
      <c r="F219" s="162">
        <f t="shared" si="152"/>
        <v>8772.7</v>
      </c>
      <c r="G219" s="183">
        <f t="shared" si="152"/>
        <v>0</v>
      </c>
      <c r="H219" s="223">
        <f t="shared" si="152"/>
        <v>0</v>
      </c>
      <c r="I219" s="224">
        <f>SUM(I220:I225)</f>
        <v>0</v>
      </c>
      <c r="J219" s="223">
        <f t="shared" si="152"/>
        <v>0</v>
      </c>
      <c r="K219" s="8">
        <f>SUM(K220:K225)</f>
        <v>0</v>
      </c>
      <c r="L219" s="8">
        <f>SUM(L220:L225)</f>
        <v>0</v>
      </c>
      <c r="M219" s="224">
        <f>SUM(M220:M225)</f>
        <v>0</v>
      </c>
      <c r="N219" s="148">
        <f t="shared" si="152"/>
        <v>0</v>
      </c>
      <c r="O219" s="141">
        <f>SUM(O220:O225)</f>
        <v>0</v>
      </c>
      <c r="P219" s="223">
        <f t="shared" si="152"/>
        <v>0</v>
      </c>
      <c r="Q219" s="8">
        <f t="shared" si="152"/>
        <v>0</v>
      </c>
      <c r="R219" s="8">
        <f t="shared" si="152"/>
        <v>0</v>
      </c>
      <c r="S219" s="8">
        <f t="shared" si="152"/>
        <v>0</v>
      </c>
      <c r="T219" s="8">
        <f t="shared" si="152"/>
        <v>0</v>
      </c>
      <c r="U219" s="8">
        <f t="shared" si="152"/>
        <v>0</v>
      </c>
      <c r="V219" s="8">
        <f t="shared" si="152"/>
        <v>0</v>
      </c>
      <c r="W219" s="8">
        <f t="shared" si="152"/>
        <v>0</v>
      </c>
      <c r="X219" s="8">
        <f t="shared" si="152"/>
        <v>0</v>
      </c>
      <c r="Y219" s="8">
        <f t="shared" si="152"/>
        <v>0</v>
      </c>
      <c r="Z219" s="8">
        <f t="shared" si="152"/>
        <v>0</v>
      </c>
      <c r="AA219" s="8">
        <f t="shared" si="152"/>
        <v>0</v>
      </c>
      <c r="AB219" s="8">
        <f t="shared" si="152"/>
        <v>0</v>
      </c>
      <c r="AC219" s="8">
        <f t="shared" si="152"/>
        <v>0</v>
      </c>
      <c r="AD219" s="8">
        <f t="shared" si="152"/>
        <v>0</v>
      </c>
      <c r="AE219" s="8">
        <f>SUM(AE220:AE225)</f>
        <v>0</v>
      </c>
      <c r="AF219" s="8">
        <f t="shared" si="152"/>
        <v>0</v>
      </c>
      <c r="AG219" s="8">
        <f>SUM(AG220:AG225)</f>
        <v>0</v>
      </c>
      <c r="AH219" s="8">
        <f>SUM(AH220:AH225)</f>
        <v>0</v>
      </c>
      <c r="AI219" s="224">
        <f t="shared" si="152"/>
        <v>0</v>
      </c>
      <c r="AJ219" s="8">
        <f>SUM(AJ220:AJ225)</f>
        <v>0</v>
      </c>
      <c r="AK219" s="148">
        <f t="shared" si="152"/>
        <v>0</v>
      </c>
      <c r="AL219" s="8">
        <f t="shared" si="152"/>
        <v>0</v>
      </c>
      <c r="AM219" s="8">
        <f t="shared" si="152"/>
        <v>0</v>
      </c>
      <c r="AN219" s="8">
        <f t="shared" si="152"/>
        <v>0</v>
      </c>
      <c r="AO219" s="8">
        <f t="shared" si="152"/>
        <v>0</v>
      </c>
      <c r="AP219" s="122">
        <f t="shared" si="152"/>
        <v>0</v>
      </c>
      <c r="AQ219" s="8">
        <f t="shared" si="152"/>
        <v>0</v>
      </c>
      <c r="AR219" s="8">
        <f t="shared" si="152"/>
        <v>0</v>
      </c>
      <c r="AS219" s="8">
        <f t="shared" si="152"/>
        <v>0</v>
      </c>
      <c r="AT219" s="8">
        <f t="shared" si="152"/>
        <v>0</v>
      </c>
      <c r="AU219" s="8">
        <f t="shared" si="152"/>
        <v>0</v>
      </c>
      <c r="AV219" s="8">
        <f t="shared" si="152"/>
        <v>0</v>
      </c>
      <c r="AW219" s="8">
        <f t="shared" si="152"/>
        <v>0</v>
      </c>
      <c r="AX219" s="8">
        <f t="shared" si="152"/>
        <v>0</v>
      </c>
      <c r="AY219" s="8">
        <f t="shared" si="152"/>
        <v>0</v>
      </c>
      <c r="AZ219" s="8">
        <f t="shared" si="152"/>
        <v>0</v>
      </c>
      <c r="BA219" s="8">
        <f t="shared" si="152"/>
        <v>0</v>
      </c>
      <c r="BB219" s="8">
        <f t="shared" si="152"/>
        <v>0</v>
      </c>
      <c r="BC219" s="8">
        <f t="shared" si="152"/>
        <v>0</v>
      </c>
      <c r="BD219" s="8">
        <f t="shared" si="152"/>
        <v>0</v>
      </c>
      <c r="BE219" s="8">
        <f t="shared" si="152"/>
        <v>0</v>
      </c>
      <c r="BF219" s="8">
        <f t="shared" si="152"/>
        <v>0</v>
      </c>
      <c r="BG219" s="8">
        <f t="shared" si="152"/>
        <v>0</v>
      </c>
      <c r="BH219" s="8">
        <f t="shared" si="152"/>
        <v>0</v>
      </c>
      <c r="BI219" s="8">
        <f t="shared" si="152"/>
        <v>0</v>
      </c>
      <c r="BJ219" s="8">
        <f t="shared" si="152"/>
        <v>0</v>
      </c>
      <c r="BK219" s="8">
        <f t="shared" si="152"/>
        <v>0</v>
      </c>
      <c r="BL219" s="8">
        <f t="shared" si="152"/>
        <v>0</v>
      </c>
      <c r="BM219" s="8">
        <f t="shared" si="152"/>
        <v>0</v>
      </c>
      <c r="BN219" s="8">
        <f aca="true" t="shared" si="153" ref="BN219:DY219">SUM(BN220:BN225)</f>
        <v>0</v>
      </c>
      <c r="BO219" s="8">
        <f t="shared" si="153"/>
        <v>0</v>
      </c>
      <c r="BP219" s="8">
        <f t="shared" si="153"/>
        <v>0</v>
      </c>
      <c r="BQ219" s="8">
        <f t="shared" si="153"/>
        <v>0</v>
      </c>
      <c r="BR219" s="8">
        <f t="shared" si="153"/>
        <v>0</v>
      </c>
      <c r="BS219" s="8">
        <f t="shared" si="153"/>
        <v>0</v>
      </c>
      <c r="BT219" s="8">
        <f t="shared" si="153"/>
        <v>0</v>
      </c>
      <c r="BU219" s="8">
        <f t="shared" si="153"/>
        <v>0</v>
      </c>
      <c r="BV219" s="8">
        <f t="shared" si="153"/>
        <v>0</v>
      </c>
      <c r="BW219" s="8">
        <f t="shared" si="153"/>
        <v>0</v>
      </c>
      <c r="BX219" s="8">
        <f t="shared" si="153"/>
        <v>0</v>
      </c>
      <c r="BY219" s="8">
        <f t="shared" si="153"/>
        <v>0</v>
      </c>
      <c r="BZ219" s="8">
        <f t="shared" si="153"/>
        <v>0</v>
      </c>
      <c r="CA219" s="8">
        <f t="shared" si="153"/>
        <v>0</v>
      </c>
      <c r="CB219" s="8">
        <f t="shared" si="153"/>
        <v>0</v>
      </c>
      <c r="CC219" s="8">
        <f t="shared" si="153"/>
        <v>0</v>
      </c>
      <c r="CD219" s="8">
        <f t="shared" si="153"/>
        <v>0</v>
      </c>
      <c r="CE219" s="8">
        <f t="shared" si="153"/>
        <v>0</v>
      </c>
      <c r="CF219" s="8">
        <f t="shared" si="153"/>
        <v>0</v>
      </c>
      <c r="CG219" s="8">
        <f t="shared" si="153"/>
        <v>0</v>
      </c>
      <c r="CH219" s="8">
        <f t="shared" si="153"/>
        <v>0</v>
      </c>
      <c r="CI219" s="8">
        <f t="shared" si="153"/>
        <v>0</v>
      </c>
      <c r="CJ219" s="8">
        <f t="shared" si="153"/>
        <v>0</v>
      </c>
      <c r="CK219" s="8">
        <f t="shared" si="153"/>
        <v>0</v>
      </c>
      <c r="CL219" s="8">
        <f t="shared" si="153"/>
        <v>0</v>
      </c>
      <c r="CM219" s="8">
        <f t="shared" si="153"/>
        <v>0</v>
      </c>
      <c r="CN219" s="8">
        <f t="shared" si="153"/>
        <v>0</v>
      </c>
      <c r="CO219" s="8">
        <f t="shared" si="153"/>
        <v>0</v>
      </c>
      <c r="CP219" s="8">
        <f t="shared" si="153"/>
        <v>0</v>
      </c>
      <c r="CQ219" s="8">
        <f t="shared" si="153"/>
        <v>0</v>
      </c>
      <c r="CR219" s="8">
        <f t="shared" si="153"/>
        <v>0</v>
      </c>
      <c r="CS219" s="8">
        <f t="shared" si="153"/>
        <v>0</v>
      </c>
      <c r="CT219" s="8">
        <f t="shared" si="153"/>
        <v>0</v>
      </c>
      <c r="CU219" s="8">
        <f t="shared" si="153"/>
        <v>0</v>
      </c>
      <c r="CV219" s="8">
        <f t="shared" si="153"/>
        <v>0</v>
      </c>
      <c r="CW219" s="8">
        <f t="shared" si="153"/>
        <v>0</v>
      </c>
      <c r="CX219" s="8">
        <f t="shared" si="153"/>
        <v>0</v>
      </c>
      <c r="CY219" s="8">
        <f t="shared" si="153"/>
        <v>0</v>
      </c>
      <c r="CZ219" s="8">
        <f t="shared" si="153"/>
        <v>0</v>
      </c>
      <c r="DA219" s="8">
        <f t="shared" si="153"/>
        <v>0</v>
      </c>
      <c r="DB219" s="8">
        <f t="shared" si="153"/>
        <v>0</v>
      </c>
      <c r="DC219" s="8">
        <f t="shared" si="153"/>
        <v>0</v>
      </c>
      <c r="DD219" s="8">
        <f t="shared" si="153"/>
        <v>0</v>
      </c>
      <c r="DE219" s="8">
        <f t="shared" si="153"/>
        <v>0</v>
      </c>
      <c r="DF219" s="8">
        <f t="shared" si="153"/>
        <v>0</v>
      </c>
      <c r="DG219" s="8">
        <f t="shared" si="153"/>
        <v>0</v>
      </c>
      <c r="DH219" s="8">
        <f t="shared" si="153"/>
        <v>0</v>
      </c>
      <c r="DI219" s="8">
        <f t="shared" si="153"/>
        <v>0</v>
      </c>
      <c r="DJ219" s="8">
        <f t="shared" si="153"/>
        <v>0</v>
      </c>
      <c r="DK219" s="8">
        <f t="shared" si="153"/>
        <v>0</v>
      </c>
      <c r="DL219" s="8">
        <f t="shared" si="153"/>
        <v>0</v>
      </c>
      <c r="DM219" s="8">
        <f t="shared" si="153"/>
        <v>0</v>
      </c>
      <c r="DN219" s="8">
        <f t="shared" si="153"/>
        <v>0</v>
      </c>
      <c r="DO219" s="8">
        <f t="shared" si="153"/>
        <v>0</v>
      </c>
      <c r="DP219" s="8">
        <f t="shared" si="153"/>
        <v>0</v>
      </c>
      <c r="DQ219" s="8">
        <f t="shared" si="153"/>
        <v>0</v>
      </c>
      <c r="DR219" s="8">
        <f t="shared" si="153"/>
        <v>0</v>
      </c>
      <c r="DS219" s="8">
        <f t="shared" si="153"/>
        <v>0</v>
      </c>
      <c r="DT219" s="8">
        <f t="shared" si="153"/>
        <v>0</v>
      </c>
      <c r="DU219" s="8">
        <f t="shared" si="153"/>
        <v>0</v>
      </c>
      <c r="DV219" s="8">
        <f t="shared" si="153"/>
        <v>0</v>
      </c>
      <c r="DW219" s="8">
        <f t="shared" si="153"/>
        <v>0</v>
      </c>
      <c r="DX219" s="8">
        <f t="shared" si="153"/>
        <v>0</v>
      </c>
      <c r="DY219" s="8">
        <f t="shared" si="153"/>
        <v>0</v>
      </c>
      <c r="DZ219" s="8">
        <f aca="true" t="shared" si="154" ref="DZ219:GK219">SUM(DZ220:DZ225)</f>
        <v>0</v>
      </c>
      <c r="EA219" s="8">
        <f t="shared" si="154"/>
        <v>0</v>
      </c>
      <c r="EB219" s="8">
        <f t="shared" si="154"/>
        <v>0</v>
      </c>
      <c r="EC219" s="8">
        <f t="shared" si="154"/>
        <v>0</v>
      </c>
      <c r="ED219" s="8">
        <f t="shared" si="154"/>
        <v>0</v>
      </c>
      <c r="EE219" s="8">
        <f t="shared" si="154"/>
        <v>0</v>
      </c>
      <c r="EF219" s="8">
        <f t="shared" si="154"/>
        <v>0</v>
      </c>
      <c r="EG219" s="8">
        <f t="shared" si="154"/>
        <v>0</v>
      </c>
      <c r="EH219" s="8">
        <f t="shared" si="154"/>
        <v>0</v>
      </c>
      <c r="EI219" s="8">
        <f t="shared" si="154"/>
        <v>0</v>
      </c>
      <c r="EJ219" s="8">
        <f t="shared" si="154"/>
        <v>0</v>
      </c>
      <c r="EK219" s="8">
        <f t="shared" si="154"/>
        <v>0</v>
      </c>
      <c r="EL219" s="8">
        <f t="shared" si="154"/>
        <v>0</v>
      </c>
      <c r="EM219" s="8">
        <f t="shared" si="154"/>
        <v>0</v>
      </c>
      <c r="EN219" s="8">
        <f t="shared" si="154"/>
        <v>0</v>
      </c>
      <c r="EO219" s="8">
        <f t="shared" si="154"/>
        <v>0</v>
      </c>
      <c r="EP219" s="8">
        <f t="shared" si="154"/>
        <v>0</v>
      </c>
      <c r="EQ219" s="8">
        <f t="shared" si="154"/>
        <v>0</v>
      </c>
      <c r="ER219" s="8">
        <f t="shared" si="154"/>
        <v>0</v>
      </c>
      <c r="ES219" s="8">
        <f t="shared" si="154"/>
        <v>0</v>
      </c>
      <c r="ET219" s="8">
        <f t="shared" si="154"/>
        <v>0</v>
      </c>
      <c r="EU219" s="8">
        <f t="shared" si="154"/>
        <v>0</v>
      </c>
      <c r="EV219" s="8">
        <f t="shared" si="154"/>
        <v>0</v>
      </c>
      <c r="EW219" s="8">
        <f t="shared" si="154"/>
        <v>0</v>
      </c>
      <c r="EX219" s="8">
        <f t="shared" si="154"/>
        <v>0</v>
      </c>
      <c r="EY219" s="8">
        <f t="shared" si="154"/>
        <v>0</v>
      </c>
      <c r="EZ219" s="8">
        <f t="shared" si="154"/>
        <v>0</v>
      </c>
      <c r="FA219" s="8">
        <f t="shared" si="154"/>
        <v>0</v>
      </c>
      <c r="FB219" s="8">
        <f t="shared" si="154"/>
        <v>0</v>
      </c>
      <c r="FC219" s="8">
        <f t="shared" si="154"/>
        <v>0</v>
      </c>
      <c r="FD219" s="8">
        <f t="shared" si="154"/>
        <v>0</v>
      </c>
      <c r="FE219" s="8">
        <f t="shared" si="154"/>
        <v>0</v>
      </c>
      <c r="FF219" s="8">
        <f t="shared" si="154"/>
        <v>0</v>
      </c>
      <c r="FG219" s="8">
        <f t="shared" si="154"/>
        <v>0</v>
      </c>
      <c r="FH219" s="8">
        <f t="shared" si="154"/>
        <v>0</v>
      </c>
      <c r="FI219" s="8">
        <f t="shared" si="154"/>
        <v>0</v>
      </c>
      <c r="FJ219" s="8">
        <f t="shared" si="154"/>
        <v>0</v>
      </c>
      <c r="FK219" s="8">
        <f t="shared" si="154"/>
        <v>0</v>
      </c>
      <c r="FL219" s="8">
        <f t="shared" si="154"/>
        <v>0</v>
      </c>
      <c r="FM219" s="8">
        <f t="shared" si="154"/>
        <v>0</v>
      </c>
      <c r="FN219" s="8">
        <f t="shared" si="154"/>
        <v>0</v>
      </c>
      <c r="FO219" s="8">
        <f t="shared" si="154"/>
        <v>0</v>
      </c>
      <c r="FP219" s="8">
        <f t="shared" si="154"/>
        <v>0</v>
      </c>
      <c r="FQ219" s="8">
        <f t="shared" si="154"/>
        <v>0</v>
      </c>
      <c r="FR219" s="8">
        <f t="shared" si="154"/>
        <v>0</v>
      </c>
      <c r="FS219" s="8">
        <f t="shared" si="154"/>
        <v>0</v>
      </c>
      <c r="FT219" s="8">
        <f t="shared" si="154"/>
        <v>0</v>
      </c>
      <c r="FU219" s="8">
        <f t="shared" si="154"/>
        <v>0</v>
      </c>
      <c r="FV219" s="8">
        <f t="shared" si="154"/>
        <v>0</v>
      </c>
      <c r="FW219" s="8">
        <f t="shared" si="154"/>
        <v>0</v>
      </c>
      <c r="FX219" s="8">
        <f t="shared" si="154"/>
        <v>0</v>
      </c>
      <c r="FY219" s="8">
        <f t="shared" si="154"/>
        <v>0</v>
      </c>
      <c r="FZ219" s="8">
        <f t="shared" si="154"/>
        <v>0</v>
      </c>
      <c r="GA219" s="8">
        <f t="shared" si="154"/>
        <v>0</v>
      </c>
      <c r="GB219" s="8">
        <f t="shared" si="154"/>
        <v>0</v>
      </c>
      <c r="GC219" s="8">
        <f t="shared" si="154"/>
        <v>0</v>
      </c>
      <c r="GD219" s="8">
        <f t="shared" si="154"/>
        <v>0</v>
      </c>
      <c r="GE219" s="8">
        <f t="shared" si="154"/>
        <v>0</v>
      </c>
      <c r="GF219" s="8">
        <f t="shared" si="154"/>
        <v>0</v>
      </c>
      <c r="GG219" s="8">
        <f t="shared" si="154"/>
        <v>0</v>
      </c>
      <c r="GH219" s="8">
        <f t="shared" si="154"/>
        <v>0</v>
      </c>
      <c r="GI219" s="8">
        <f t="shared" si="154"/>
        <v>0</v>
      </c>
      <c r="GJ219" s="8">
        <f t="shared" si="154"/>
        <v>0</v>
      </c>
      <c r="GK219" s="8">
        <f t="shared" si="154"/>
        <v>0</v>
      </c>
      <c r="GL219" s="8">
        <f aca="true" t="shared" si="155" ref="GL219:IA219">SUM(GL220:GL225)</f>
        <v>0</v>
      </c>
      <c r="GM219" s="8">
        <f t="shared" si="155"/>
        <v>0</v>
      </c>
      <c r="GN219" s="8">
        <f t="shared" si="155"/>
        <v>0</v>
      </c>
      <c r="GO219" s="8">
        <f t="shared" si="155"/>
        <v>0</v>
      </c>
      <c r="GP219" s="8">
        <f t="shared" si="155"/>
        <v>0</v>
      </c>
      <c r="GQ219" s="8">
        <f t="shared" si="155"/>
        <v>0</v>
      </c>
      <c r="GR219" s="8">
        <f t="shared" si="155"/>
        <v>0</v>
      </c>
      <c r="GS219" s="8">
        <f t="shared" si="155"/>
        <v>0</v>
      </c>
      <c r="GT219" s="8">
        <f t="shared" si="155"/>
        <v>0</v>
      </c>
      <c r="GU219" s="8">
        <f t="shared" si="155"/>
        <v>0</v>
      </c>
      <c r="GV219" s="8">
        <f t="shared" si="155"/>
        <v>0</v>
      </c>
      <c r="GW219" s="8">
        <f t="shared" si="155"/>
        <v>0</v>
      </c>
      <c r="GX219" s="8">
        <f t="shared" si="155"/>
        <v>0</v>
      </c>
      <c r="GY219" s="8">
        <f t="shared" si="155"/>
        <v>0</v>
      </c>
      <c r="GZ219" s="8">
        <f t="shared" si="155"/>
        <v>0</v>
      </c>
      <c r="HA219" s="8">
        <f t="shared" si="155"/>
        <v>0</v>
      </c>
      <c r="HB219" s="8">
        <f t="shared" si="155"/>
        <v>0</v>
      </c>
      <c r="HC219" s="8">
        <f t="shared" si="155"/>
        <v>0</v>
      </c>
      <c r="HD219" s="8">
        <f t="shared" si="155"/>
        <v>0</v>
      </c>
      <c r="HE219" s="8">
        <f t="shared" si="155"/>
        <v>0</v>
      </c>
      <c r="HF219" s="8">
        <f t="shared" si="155"/>
        <v>0</v>
      </c>
      <c r="HG219" s="8">
        <f t="shared" si="155"/>
        <v>0</v>
      </c>
      <c r="HH219" s="8">
        <f t="shared" si="155"/>
        <v>0</v>
      </c>
      <c r="HI219" s="8">
        <f t="shared" si="155"/>
        <v>0</v>
      </c>
      <c r="HJ219" s="8">
        <f t="shared" si="155"/>
        <v>0</v>
      </c>
      <c r="HK219" s="8">
        <f t="shared" si="155"/>
        <v>0</v>
      </c>
      <c r="HL219" s="8">
        <f t="shared" si="155"/>
        <v>0</v>
      </c>
      <c r="HM219" s="8">
        <f t="shared" si="155"/>
        <v>0</v>
      </c>
      <c r="HN219" s="8">
        <f t="shared" si="155"/>
        <v>0</v>
      </c>
      <c r="HO219" s="8">
        <f t="shared" si="155"/>
        <v>0</v>
      </c>
      <c r="HP219" s="8">
        <f t="shared" si="155"/>
        <v>0</v>
      </c>
      <c r="HQ219" s="8">
        <f t="shared" si="155"/>
        <v>0</v>
      </c>
      <c r="HR219" s="8">
        <f t="shared" si="155"/>
        <v>0</v>
      </c>
      <c r="HS219" s="8">
        <f t="shared" si="155"/>
        <v>0</v>
      </c>
      <c r="HT219" s="8">
        <f t="shared" si="155"/>
        <v>0</v>
      </c>
      <c r="HU219" s="8">
        <f t="shared" si="155"/>
        <v>0</v>
      </c>
      <c r="HV219" s="8">
        <f t="shared" si="155"/>
        <v>0</v>
      </c>
      <c r="HW219" s="8">
        <f t="shared" si="155"/>
        <v>0</v>
      </c>
      <c r="HX219" s="8">
        <f t="shared" si="155"/>
        <v>0</v>
      </c>
      <c r="HY219" s="8">
        <f t="shared" si="155"/>
        <v>0</v>
      </c>
      <c r="HZ219" s="8">
        <f t="shared" si="155"/>
        <v>0</v>
      </c>
      <c r="IA219" s="8">
        <f t="shared" si="155"/>
        <v>0</v>
      </c>
    </row>
    <row r="220" spans="1:235" s="67" customFormat="1" ht="24.75" customHeight="1">
      <c r="A220" s="23" t="s">
        <v>162</v>
      </c>
      <c r="B220" s="7" t="s">
        <v>46</v>
      </c>
      <c r="C220" s="10">
        <v>14514</v>
      </c>
      <c r="D220" s="10">
        <f>C220+E220</f>
        <v>14514</v>
      </c>
      <c r="E220" s="137">
        <f>SUM(F220:IA220)</f>
        <v>0</v>
      </c>
      <c r="F220" s="163"/>
      <c r="G220" s="181"/>
      <c r="H220" s="225"/>
      <c r="I220" s="226"/>
      <c r="J220" s="225"/>
      <c r="K220" s="9"/>
      <c r="L220" s="9"/>
      <c r="M220" s="226"/>
      <c r="N220" s="197"/>
      <c r="O220" s="142"/>
      <c r="P220" s="225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226"/>
      <c r="AJ220" s="9"/>
      <c r="AK220" s="197"/>
      <c r="AL220" s="9"/>
      <c r="AM220" s="9"/>
      <c r="AN220" s="9"/>
      <c r="AO220" s="9"/>
      <c r="AP220" s="123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</row>
    <row r="221" spans="1:235" s="67" customFormat="1" ht="24.75" customHeight="1">
      <c r="A221" s="23" t="s">
        <v>163</v>
      </c>
      <c r="B221" s="1" t="s">
        <v>164</v>
      </c>
      <c r="C221" s="10">
        <v>115093.5</v>
      </c>
      <c r="D221" s="10">
        <f>C221+E221</f>
        <v>123866.2</v>
      </c>
      <c r="E221" s="137">
        <f>SUM(F221:IA221)</f>
        <v>8772.7</v>
      </c>
      <c r="F221" s="163">
        <v>8772.7</v>
      </c>
      <c r="G221" s="181"/>
      <c r="H221" s="225"/>
      <c r="I221" s="226"/>
      <c r="J221" s="225"/>
      <c r="K221" s="9"/>
      <c r="L221" s="9"/>
      <c r="M221" s="226"/>
      <c r="N221" s="197"/>
      <c r="O221" s="142"/>
      <c r="P221" s="225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226"/>
      <c r="AJ221" s="9"/>
      <c r="AK221" s="197"/>
      <c r="AL221" s="9"/>
      <c r="AM221" s="9"/>
      <c r="AN221" s="9"/>
      <c r="AO221" s="9"/>
      <c r="AP221" s="123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</row>
    <row r="222" spans="1:235" s="67" customFormat="1" ht="18.75">
      <c r="A222" s="23" t="s">
        <v>165</v>
      </c>
      <c r="B222" s="1" t="s">
        <v>166</v>
      </c>
      <c r="C222" s="10">
        <v>776271</v>
      </c>
      <c r="D222" s="10">
        <f>C222+E222</f>
        <v>776271</v>
      </c>
      <c r="E222" s="137">
        <f>SUM(F222:IA222)</f>
        <v>0</v>
      </c>
      <c r="F222" s="163"/>
      <c r="G222" s="181"/>
      <c r="H222" s="225"/>
      <c r="I222" s="226"/>
      <c r="J222" s="225"/>
      <c r="K222" s="9"/>
      <c r="L222" s="9"/>
      <c r="M222" s="226"/>
      <c r="N222" s="197"/>
      <c r="O222" s="142"/>
      <c r="P222" s="225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226"/>
      <c r="AJ222" s="9"/>
      <c r="AK222" s="197"/>
      <c r="AL222" s="9"/>
      <c r="AM222" s="9"/>
      <c r="AN222" s="9"/>
      <c r="AO222" s="9"/>
      <c r="AP222" s="123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</row>
    <row r="223" spans="1:235" s="67" customFormat="1" ht="18.75">
      <c r="A223" s="23" t="s">
        <v>175</v>
      </c>
      <c r="B223" s="90" t="s">
        <v>274</v>
      </c>
      <c r="C223" s="10">
        <v>106080.1</v>
      </c>
      <c r="D223" s="10">
        <f>C223+E223</f>
        <v>106080.1</v>
      </c>
      <c r="E223" s="137">
        <f>SUM(F223:IA223)</f>
        <v>0</v>
      </c>
      <c r="F223" s="163"/>
      <c r="G223" s="181"/>
      <c r="H223" s="225"/>
      <c r="I223" s="226"/>
      <c r="J223" s="225"/>
      <c r="K223" s="9"/>
      <c r="L223" s="9"/>
      <c r="M223" s="226"/>
      <c r="N223" s="197"/>
      <c r="O223" s="142"/>
      <c r="P223" s="225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226"/>
      <c r="AJ223" s="9"/>
      <c r="AK223" s="197"/>
      <c r="AL223" s="9"/>
      <c r="AM223" s="9"/>
      <c r="AN223" s="9"/>
      <c r="AO223" s="9"/>
      <c r="AP223" s="123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</row>
    <row r="224" spans="1:235" s="67" customFormat="1" ht="37.5">
      <c r="A224" s="23" t="s">
        <v>167</v>
      </c>
      <c r="B224" s="1" t="s">
        <v>168</v>
      </c>
      <c r="C224" s="10">
        <v>23019.2</v>
      </c>
      <c r="D224" s="10">
        <f>C224+E224</f>
        <v>23019.2</v>
      </c>
      <c r="E224" s="137">
        <f>SUM(F224:IA224)</f>
        <v>0</v>
      </c>
      <c r="F224" s="163"/>
      <c r="G224" s="181"/>
      <c r="H224" s="225"/>
      <c r="I224" s="226"/>
      <c r="J224" s="225"/>
      <c r="K224" s="9"/>
      <c r="L224" s="9"/>
      <c r="M224" s="226"/>
      <c r="N224" s="197"/>
      <c r="O224" s="142"/>
      <c r="P224" s="225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226"/>
      <c r="AJ224" s="9"/>
      <c r="AK224" s="197"/>
      <c r="AL224" s="9"/>
      <c r="AM224" s="9"/>
      <c r="AN224" s="9"/>
      <c r="AO224" s="9"/>
      <c r="AP224" s="123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</row>
    <row r="225" spans="1:235" s="67" customFormat="1" ht="37.5" hidden="1">
      <c r="A225" s="23" t="s">
        <v>167</v>
      </c>
      <c r="B225" s="4" t="s">
        <v>106</v>
      </c>
      <c r="C225" s="9"/>
      <c r="D225" s="9"/>
      <c r="E225" s="142"/>
      <c r="F225" s="158"/>
      <c r="G225" s="177"/>
      <c r="H225" s="217"/>
      <c r="I225" s="218"/>
      <c r="J225" s="217"/>
      <c r="K225" s="10"/>
      <c r="L225" s="10"/>
      <c r="M225" s="218"/>
      <c r="N225" s="194"/>
      <c r="O225" s="137"/>
      <c r="P225" s="217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218"/>
      <c r="AJ225" s="10"/>
      <c r="AK225" s="194"/>
      <c r="AL225" s="10"/>
      <c r="AM225" s="10"/>
      <c r="AN225" s="10"/>
      <c r="AO225" s="10"/>
      <c r="AP225" s="119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</row>
    <row r="226" spans="1:235" s="82" customFormat="1" ht="18.75" hidden="1">
      <c r="A226" s="21" t="s">
        <v>19</v>
      </c>
      <c r="B226" s="19" t="s">
        <v>21</v>
      </c>
      <c r="C226" s="8"/>
      <c r="D226" s="8"/>
      <c r="E226" s="141"/>
      <c r="F226" s="160"/>
      <c r="G226" s="185"/>
      <c r="H226" s="231"/>
      <c r="I226" s="232"/>
      <c r="J226" s="231"/>
      <c r="K226" s="15"/>
      <c r="L226" s="15"/>
      <c r="M226" s="232"/>
      <c r="N226" s="199"/>
      <c r="O226" s="138"/>
      <c r="P226" s="231"/>
      <c r="Q226" s="15">
        <f>Q227</f>
        <v>0</v>
      </c>
      <c r="R226" s="15">
        <f>R227</f>
        <v>0</v>
      </c>
      <c r="S226" s="15">
        <f>S227</f>
        <v>0</v>
      </c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232"/>
      <c r="AJ226" s="15"/>
      <c r="AK226" s="199"/>
      <c r="AL226" s="15"/>
      <c r="AM226" s="15"/>
      <c r="AN226" s="15"/>
      <c r="AO226" s="15"/>
      <c r="AP226" s="12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</row>
    <row r="227" spans="1:235" s="67" customFormat="1" ht="37.5" hidden="1">
      <c r="A227" s="23" t="s">
        <v>20</v>
      </c>
      <c r="B227" s="7" t="s">
        <v>22</v>
      </c>
      <c r="C227" s="9"/>
      <c r="D227" s="9"/>
      <c r="E227" s="142"/>
      <c r="F227" s="158"/>
      <c r="G227" s="177"/>
      <c r="H227" s="217"/>
      <c r="I227" s="218"/>
      <c r="J227" s="217"/>
      <c r="K227" s="10"/>
      <c r="L227" s="10"/>
      <c r="M227" s="218"/>
      <c r="N227" s="194"/>
      <c r="O227" s="137"/>
      <c r="P227" s="217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218"/>
      <c r="AJ227" s="10"/>
      <c r="AK227" s="194"/>
      <c r="AL227" s="10"/>
      <c r="AM227" s="10"/>
      <c r="AN227" s="10"/>
      <c r="AO227" s="10"/>
      <c r="AP227" s="119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</row>
    <row r="228" spans="1:235" s="82" customFormat="1" ht="18.75">
      <c r="A228" s="21" t="s">
        <v>19</v>
      </c>
      <c r="B228" s="19" t="s">
        <v>21</v>
      </c>
      <c r="C228" s="8">
        <f aca="true" t="shared" si="156" ref="C228:BM228">C229</f>
        <v>5755</v>
      </c>
      <c r="D228" s="8">
        <f t="shared" si="156"/>
        <v>5755</v>
      </c>
      <c r="E228" s="141">
        <f t="shared" si="156"/>
        <v>0</v>
      </c>
      <c r="F228" s="162">
        <f t="shared" si="156"/>
        <v>0</v>
      </c>
      <c r="G228" s="183">
        <f t="shared" si="156"/>
        <v>0</v>
      </c>
      <c r="H228" s="223">
        <f t="shared" si="156"/>
        <v>0</v>
      </c>
      <c r="I228" s="224">
        <f>I229</f>
        <v>0</v>
      </c>
      <c r="J228" s="223">
        <f t="shared" si="156"/>
        <v>0</v>
      </c>
      <c r="K228" s="8">
        <f>K229</f>
        <v>0</v>
      </c>
      <c r="L228" s="8">
        <f>L229</f>
        <v>0</v>
      </c>
      <c r="M228" s="224">
        <f>M229</f>
        <v>0</v>
      </c>
      <c r="N228" s="148">
        <f t="shared" si="156"/>
        <v>0</v>
      </c>
      <c r="O228" s="141">
        <f>O229</f>
        <v>0</v>
      </c>
      <c r="P228" s="223">
        <f t="shared" si="156"/>
        <v>0</v>
      </c>
      <c r="Q228" s="8">
        <f t="shared" si="156"/>
        <v>0</v>
      </c>
      <c r="R228" s="8">
        <f t="shared" si="156"/>
        <v>0</v>
      </c>
      <c r="S228" s="8">
        <f t="shared" si="156"/>
        <v>0</v>
      </c>
      <c r="T228" s="8">
        <f t="shared" si="156"/>
        <v>0</v>
      </c>
      <c r="U228" s="8">
        <f t="shared" si="156"/>
        <v>0</v>
      </c>
      <c r="V228" s="8">
        <f t="shared" si="156"/>
        <v>0</v>
      </c>
      <c r="W228" s="8">
        <f t="shared" si="156"/>
        <v>0</v>
      </c>
      <c r="X228" s="8">
        <f t="shared" si="156"/>
        <v>0</v>
      </c>
      <c r="Y228" s="8">
        <f t="shared" si="156"/>
        <v>0</v>
      </c>
      <c r="Z228" s="8">
        <f t="shared" si="156"/>
        <v>0</v>
      </c>
      <c r="AA228" s="8">
        <f t="shared" si="156"/>
        <v>0</v>
      </c>
      <c r="AB228" s="8">
        <f t="shared" si="156"/>
        <v>0</v>
      </c>
      <c r="AC228" s="8">
        <f t="shared" si="156"/>
        <v>0</v>
      </c>
      <c r="AD228" s="8">
        <f t="shared" si="156"/>
        <v>0</v>
      </c>
      <c r="AE228" s="8">
        <f>AE229</f>
        <v>0</v>
      </c>
      <c r="AF228" s="8">
        <f t="shared" si="156"/>
        <v>0</v>
      </c>
      <c r="AG228" s="8">
        <f>AG229</f>
        <v>0</v>
      </c>
      <c r="AH228" s="8">
        <f>AH229</f>
        <v>0</v>
      </c>
      <c r="AI228" s="224">
        <f t="shared" si="156"/>
        <v>0</v>
      </c>
      <c r="AJ228" s="8">
        <f>AJ229</f>
        <v>0</v>
      </c>
      <c r="AK228" s="148">
        <f t="shared" si="156"/>
        <v>0</v>
      </c>
      <c r="AL228" s="8">
        <f t="shared" si="156"/>
        <v>0</v>
      </c>
      <c r="AM228" s="8">
        <f t="shared" si="156"/>
        <v>0</v>
      </c>
      <c r="AN228" s="8">
        <f t="shared" si="156"/>
        <v>0</v>
      </c>
      <c r="AO228" s="8">
        <f t="shared" si="156"/>
        <v>0</v>
      </c>
      <c r="AP228" s="122">
        <f t="shared" si="156"/>
        <v>0</v>
      </c>
      <c r="AQ228" s="8">
        <f t="shared" si="156"/>
        <v>0</v>
      </c>
      <c r="AR228" s="8">
        <f t="shared" si="156"/>
        <v>0</v>
      </c>
      <c r="AS228" s="8">
        <f t="shared" si="156"/>
        <v>0</v>
      </c>
      <c r="AT228" s="8">
        <f t="shared" si="156"/>
        <v>0</v>
      </c>
      <c r="AU228" s="8">
        <f t="shared" si="156"/>
        <v>0</v>
      </c>
      <c r="AV228" s="8">
        <f t="shared" si="156"/>
        <v>0</v>
      </c>
      <c r="AW228" s="8">
        <f t="shared" si="156"/>
        <v>0</v>
      </c>
      <c r="AX228" s="8">
        <f t="shared" si="156"/>
        <v>0</v>
      </c>
      <c r="AY228" s="8">
        <f t="shared" si="156"/>
        <v>0</v>
      </c>
      <c r="AZ228" s="8">
        <f t="shared" si="156"/>
        <v>0</v>
      </c>
      <c r="BA228" s="8">
        <f t="shared" si="156"/>
        <v>0</v>
      </c>
      <c r="BB228" s="8">
        <f t="shared" si="156"/>
        <v>0</v>
      </c>
      <c r="BC228" s="8">
        <f t="shared" si="156"/>
        <v>0</v>
      </c>
      <c r="BD228" s="8">
        <f t="shared" si="156"/>
        <v>0</v>
      </c>
      <c r="BE228" s="8">
        <f t="shared" si="156"/>
        <v>0</v>
      </c>
      <c r="BF228" s="8">
        <f t="shared" si="156"/>
        <v>0</v>
      </c>
      <c r="BG228" s="8">
        <f t="shared" si="156"/>
        <v>0</v>
      </c>
      <c r="BH228" s="8">
        <f t="shared" si="156"/>
        <v>0</v>
      </c>
      <c r="BI228" s="8">
        <f t="shared" si="156"/>
        <v>0</v>
      </c>
      <c r="BJ228" s="8">
        <f t="shared" si="156"/>
        <v>0</v>
      </c>
      <c r="BK228" s="8">
        <f t="shared" si="156"/>
        <v>0</v>
      </c>
      <c r="BL228" s="8">
        <f t="shared" si="156"/>
        <v>0</v>
      </c>
      <c r="BM228" s="8">
        <f t="shared" si="156"/>
        <v>0</v>
      </c>
      <c r="BN228" s="8">
        <f aca="true" t="shared" si="157" ref="BN228:DY228">BN229</f>
        <v>0</v>
      </c>
      <c r="BO228" s="8">
        <f t="shared" si="157"/>
        <v>0</v>
      </c>
      <c r="BP228" s="8">
        <f t="shared" si="157"/>
        <v>0</v>
      </c>
      <c r="BQ228" s="8">
        <f t="shared" si="157"/>
        <v>0</v>
      </c>
      <c r="BR228" s="8">
        <f t="shared" si="157"/>
        <v>0</v>
      </c>
      <c r="BS228" s="8">
        <f t="shared" si="157"/>
        <v>0</v>
      </c>
      <c r="BT228" s="8">
        <f t="shared" si="157"/>
        <v>0</v>
      </c>
      <c r="BU228" s="8">
        <f t="shared" si="157"/>
        <v>0</v>
      </c>
      <c r="BV228" s="8">
        <f t="shared" si="157"/>
        <v>0</v>
      </c>
      <c r="BW228" s="8">
        <f t="shared" si="157"/>
        <v>0</v>
      </c>
      <c r="BX228" s="8">
        <f t="shared" si="157"/>
        <v>0</v>
      </c>
      <c r="BY228" s="8">
        <f t="shared" si="157"/>
        <v>0</v>
      </c>
      <c r="BZ228" s="8">
        <f t="shared" si="157"/>
        <v>0</v>
      </c>
      <c r="CA228" s="8">
        <f t="shared" si="157"/>
        <v>0</v>
      </c>
      <c r="CB228" s="8">
        <f t="shared" si="157"/>
        <v>0</v>
      </c>
      <c r="CC228" s="8">
        <f t="shared" si="157"/>
        <v>0</v>
      </c>
      <c r="CD228" s="8">
        <f t="shared" si="157"/>
        <v>0</v>
      </c>
      <c r="CE228" s="8">
        <f t="shared" si="157"/>
        <v>0</v>
      </c>
      <c r="CF228" s="8">
        <f t="shared" si="157"/>
        <v>0</v>
      </c>
      <c r="CG228" s="8">
        <f t="shared" si="157"/>
        <v>0</v>
      </c>
      <c r="CH228" s="8">
        <f t="shared" si="157"/>
        <v>0</v>
      </c>
      <c r="CI228" s="8">
        <f t="shared" si="157"/>
        <v>0</v>
      </c>
      <c r="CJ228" s="8">
        <f t="shared" si="157"/>
        <v>0</v>
      </c>
      <c r="CK228" s="8">
        <f t="shared" si="157"/>
        <v>0</v>
      </c>
      <c r="CL228" s="8">
        <f t="shared" si="157"/>
        <v>0</v>
      </c>
      <c r="CM228" s="8">
        <f t="shared" si="157"/>
        <v>0</v>
      </c>
      <c r="CN228" s="8">
        <f t="shared" si="157"/>
        <v>0</v>
      </c>
      <c r="CO228" s="8">
        <f t="shared" si="157"/>
        <v>0</v>
      </c>
      <c r="CP228" s="8">
        <f t="shared" si="157"/>
        <v>0</v>
      </c>
      <c r="CQ228" s="8">
        <f t="shared" si="157"/>
        <v>0</v>
      </c>
      <c r="CR228" s="8">
        <f t="shared" si="157"/>
        <v>0</v>
      </c>
      <c r="CS228" s="8">
        <f t="shared" si="157"/>
        <v>0</v>
      </c>
      <c r="CT228" s="8">
        <f t="shared" si="157"/>
        <v>0</v>
      </c>
      <c r="CU228" s="8">
        <f t="shared" si="157"/>
        <v>0</v>
      </c>
      <c r="CV228" s="8">
        <f t="shared" si="157"/>
        <v>0</v>
      </c>
      <c r="CW228" s="8">
        <f t="shared" si="157"/>
        <v>0</v>
      </c>
      <c r="CX228" s="8">
        <f t="shared" si="157"/>
        <v>0</v>
      </c>
      <c r="CY228" s="8">
        <f t="shared" si="157"/>
        <v>0</v>
      </c>
      <c r="CZ228" s="8">
        <f t="shared" si="157"/>
        <v>0</v>
      </c>
      <c r="DA228" s="8">
        <f t="shared" si="157"/>
        <v>0</v>
      </c>
      <c r="DB228" s="8">
        <f t="shared" si="157"/>
        <v>0</v>
      </c>
      <c r="DC228" s="8">
        <f t="shared" si="157"/>
        <v>0</v>
      </c>
      <c r="DD228" s="8">
        <f t="shared" si="157"/>
        <v>0</v>
      </c>
      <c r="DE228" s="8">
        <f t="shared" si="157"/>
        <v>0</v>
      </c>
      <c r="DF228" s="8">
        <f t="shared" si="157"/>
        <v>0</v>
      </c>
      <c r="DG228" s="8">
        <f t="shared" si="157"/>
        <v>0</v>
      </c>
      <c r="DH228" s="8">
        <f t="shared" si="157"/>
        <v>0</v>
      </c>
      <c r="DI228" s="8">
        <f t="shared" si="157"/>
        <v>0</v>
      </c>
      <c r="DJ228" s="8">
        <f t="shared" si="157"/>
        <v>0</v>
      </c>
      <c r="DK228" s="8">
        <f t="shared" si="157"/>
        <v>0</v>
      </c>
      <c r="DL228" s="8">
        <f t="shared" si="157"/>
        <v>0</v>
      </c>
      <c r="DM228" s="8">
        <f t="shared" si="157"/>
        <v>0</v>
      </c>
      <c r="DN228" s="8">
        <f t="shared" si="157"/>
        <v>0</v>
      </c>
      <c r="DO228" s="8">
        <f t="shared" si="157"/>
        <v>0</v>
      </c>
      <c r="DP228" s="8">
        <f t="shared" si="157"/>
        <v>0</v>
      </c>
      <c r="DQ228" s="8">
        <f t="shared" si="157"/>
        <v>0</v>
      </c>
      <c r="DR228" s="8">
        <f t="shared" si="157"/>
        <v>0</v>
      </c>
      <c r="DS228" s="8">
        <f t="shared" si="157"/>
        <v>0</v>
      </c>
      <c r="DT228" s="8">
        <f t="shared" si="157"/>
        <v>0</v>
      </c>
      <c r="DU228" s="8">
        <f t="shared" si="157"/>
        <v>0</v>
      </c>
      <c r="DV228" s="8">
        <f t="shared" si="157"/>
        <v>0</v>
      </c>
      <c r="DW228" s="8">
        <f t="shared" si="157"/>
        <v>0</v>
      </c>
      <c r="DX228" s="8">
        <f t="shared" si="157"/>
        <v>0</v>
      </c>
      <c r="DY228" s="8">
        <f t="shared" si="157"/>
        <v>0</v>
      </c>
      <c r="DZ228" s="8">
        <f aca="true" t="shared" si="158" ref="DZ228:GK228">DZ229</f>
        <v>0</v>
      </c>
      <c r="EA228" s="8">
        <f t="shared" si="158"/>
        <v>0</v>
      </c>
      <c r="EB228" s="8">
        <f t="shared" si="158"/>
        <v>0</v>
      </c>
      <c r="EC228" s="8">
        <f t="shared" si="158"/>
        <v>0</v>
      </c>
      <c r="ED228" s="8">
        <f t="shared" si="158"/>
        <v>0</v>
      </c>
      <c r="EE228" s="8">
        <f t="shared" si="158"/>
        <v>0</v>
      </c>
      <c r="EF228" s="8">
        <f t="shared" si="158"/>
        <v>0</v>
      </c>
      <c r="EG228" s="8">
        <f t="shared" si="158"/>
        <v>0</v>
      </c>
      <c r="EH228" s="8">
        <f t="shared" si="158"/>
        <v>0</v>
      </c>
      <c r="EI228" s="8">
        <f t="shared" si="158"/>
        <v>0</v>
      </c>
      <c r="EJ228" s="8">
        <f t="shared" si="158"/>
        <v>0</v>
      </c>
      <c r="EK228" s="8">
        <f t="shared" si="158"/>
        <v>0</v>
      </c>
      <c r="EL228" s="8">
        <f t="shared" si="158"/>
        <v>0</v>
      </c>
      <c r="EM228" s="8">
        <f t="shared" si="158"/>
        <v>0</v>
      </c>
      <c r="EN228" s="8">
        <f t="shared" si="158"/>
        <v>0</v>
      </c>
      <c r="EO228" s="8">
        <f t="shared" si="158"/>
        <v>0</v>
      </c>
      <c r="EP228" s="8">
        <f t="shared" si="158"/>
        <v>0</v>
      </c>
      <c r="EQ228" s="8">
        <f t="shared" si="158"/>
        <v>0</v>
      </c>
      <c r="ER228" s="8">
        <f t="shared" si="158"/>
        <v>0</v>
      </c>
      <c r="ES228" s="8">
        <f t="shared" si="158"/>
        <v>0</v>
      </c>
      <c r="ET228" s="8">
        <f t="shared" si="158"/>
        <v>0</v>
      </c>
      <c r="EU228" s="8">
        <f t="shared" si="158"/>
        <v>0</v>
      </c>
      <c r="EV228" s="8">
        <f t="shared" si="158"/>
        <v>0</v>
      </c>
      <c r="EW228" s="8">
        <f t="shared" si="158"/>
        <v>0</v>
      </c>
      <c r="EX228" s="8">
        <f t="shared" si="158"/>
        <v>0</v>
      </c>
      <c r="EY228" s="8">
        <f t="shared" si="158"/>
        <v>0</v>
      </c>
      <c r="EZ228" s="8">
        <f t="shared" si="158"/>
        <v>0</v>
      </c>
      <c r="FA228" s="8">
        <f t="shared" si="158"/>
        <v>0</v>
      </c>
      <c r="FB228" s="8">
        <f t="shared" si="158"/>
        <v>0</v>
      </c>
      <c r="FC228" s="8">
        <f t="shared" si="158"/>
        <v>0</v>
      </c>
      <c r="FD228" s="8">
        <f t="shared" si="158"/>
        <v>0</v>
      </c>
      <c r="FE228" s="8">
        <f t="shared" si="158"/>
        <v>0</v>
      </c>
      <c r="FF228" s="8">
        <f t="shared" si="158"/>
        <v>0</v>
      </c>
      <c r="FG228" s="8">
        <f t="shared" si="158"/>
        <v>0</v>
      </c>
      <c r="FH228" s="8">
        <f t="shared" si="158"/>
        <v>0</v>
      </c>
      <c r="FI228" s="8">
        <f t="shared" si="158"/>
        <v>0</v>
      </c>
      <c r="FJ228" s="8">
        <f t="shared" si="158"/>
        <v>0</v>
      </c>
      <c r="FK228" s="8">
        <f t="shared" si="158"/>
        <v>0</v>
      </c>
      <c r="FL228" s="8">
        <f t="shared" si="158"/>
        <v>0</v>
      </c>
      <c r="FM228" s="8">
        <f t="shared" si="158"/>
        <v>0</v>
      </c>
      <c r="FN228" s="8">
        <f t="shared" si="158"/>
        <v>0</v>
      </c>
      <c r="FO228" s="8">
        <f t="shared" si="158"/>
        <v>0</v>
      </c>
      <c r="FP228" s="8">
        <f t="shared" si="158"/>
        <v>0</v>
      </c>
      <c r="FQ228" s="8">
        <f t="shared" si="158"/>
        <v>0</v>
      </c>
      <c r="FR228" s="8">
        <f t="shared" si="158"/>
        <v>0</v>
      </c>
      <c r="FS228" s="8">
        <f t="shared" si="158"/>
        <v>0</v>
      </c>
      <c r="FT228" s="8">
        <f t="shared" si="158"/>
        <v>0</v>
      </c>
      <c r="FU228" s="8">
        <f t="shared" si="158"/>
        <v>0</v>
      </c>
      <c r="FV228" s="8">
        <f t="shared" si="158"/>
        <v>0</v>
      </c>
      <c r="FW228" s="8">
        <f t="shared" si="158"/>
        <v>0</v>
      </c>
      <c r="FX228" s="8">
        <f t="shared" si="158"/>
        <v>0</v>
      </c>
      <c r="FY228" s="8">
        <f t="shared" si="158"/>
        <v>0</v>
      </c>
      <c r="FZ228" s="8">
        <f t="shared" si="158"/>
        <v>0</v>
      </c>
      <c r="GA228" s="8">
        <f t="shared" si="158"/>
        <v>0</v>
      </c>
      <c r="GB228" s="8">
        <f t="shared" si="158"/>
        <v>0</v>
      </c>
      <c r="GC228" s="8">
        <f t="shared" si="158"/>
        <v>0</v>
      </c>
      <c r="GD228" s="8">
        <f t="shared" si="158"/>
        <v>0</v>
      </c>
      <c r="GE228" s="8">
        <f t="shared" si="158"/>
        <v>0</v>
      </c>
      <c r="GF228" s="8">
        <f t="shared" si="158"/>
        <v>0</v>
      </c>
      <c r="GG228" s="8">
        <f t="shared" si="158"/>
        <v>0</v>
      </c>
      <c r="GH228" s="8">
        <f t="shared" si="158"/>
        <v>0</v>
      </c>
      <c r="GI228" s="8">
        <f t="shared" si="158"/>
        <v>0</v>
      </c>
      <c r="GJ228" s="8">
        <f t="shared" si="158"/>
        <v>0</v>
      </c>
      <c r="GK228" s="8">
        <f t="shared" si="158"/>
        <v>0</v>
      </c>
      <c r="GL228" s="8">
        <f aca="true" t="shared" si="159" ref="GL228:IA228">GL229</f>
        <v>0</v>
      </c>
      <c r="GM228" s="8">
        <f t="shared" si="159"/>
        <v>0</v>
      </c>
      <c r="GN228" s="8">
        <f t="shared" si="159"/>
        <v>0</v>
      </c>
      <c r="GO228" s="8">
        <f t="shared" si="159"/>
        <v>0</v>
      </c>
      <c r="GP228" s="8">
        <f t="shared" si="159"/>
        <v>0</v>
      </c>
      <c r="GQ228" s="8">
        <f t="shared" si="159"/>
        <v>0</v>
      </c>
      <c r="GR228" s="8">
        <f t="shared" si="159"/>
        <v>0</v>
      </c>
      <c r="GS228" s="8">
        <f t="shared" si="159"/>
        <v>0</v>
      </c>
      <c r="GT228" s="8">
        <f t="shared" si="159"/>
        <v>0</v>
      </c>
      <c r="GU228" s="8">
        <f t="shared" si="159"/>
        <v>0</v>
      </c>
      <c r="GV228" s="8">
        <f t="shared" si="159"/>
        <v>0</v>
      </c>
      <c r="GW228" s="8">
        <f t="shared" si="159"/>
        <v>0</v>
      </c>
      <c r="GX228" s="8">
        <f t="shared" si="159"/>
        <v>0</v>
      </c>
      <c r="GY228" s="8">
        <f t="shared" si="159"/>
        <v>0</v>
      </c>
      <c r="GZ228" s="8">
        <f t="shared" si="159"/>
        <v>0</v>
      </c>
      <c r="HA228" s="8">
        <f t="shared" si="159"/>
        <v>0</v>
      </c>
      <c r="HB228" s="8">
        <f t="shared" si="159"/>
        <v>0</v>
      </c>
      <c r="HC228" s="8">
        <f t="shared" si="159"/>
        <v>0</v>
      </c>
      <c r="HD228" s="8">
        <f t="shared" si="159"/>
        <v>0</v>
      </c>
      <c r="HE228" s="8">
        <f t="shared" si="159"/>
        <v>0</v>
      </c>
      <c r="HF228" s="8">
        <f t="shared" si="159"/>
        <v>0</v>
      </c>
      <c r="HG228" s="8">
        <f t="shared" si="159"/>
        <v>0</v>
      </c>
      <c r="HH228" s="8">
        <f t="shared" si="159"/>
        <v>0</v>
      </c>
      <c r="HI228" s="8">
        <f t="shared" si="159"/>
        <v>0</v>
      </c>
      <c r="HJ228" s="8">
        <f t="shared" si="159"/>
        <v>0</v>
      </c>
      <c r="HK228" s="8">
        <f t="shared" si="159"/>
        <v>0</v>
      </c>
      <c r="HL228" s="8">
        <f t="shared" si="159"/>
        <v>0</v>
      </c>
      <c r="HM228" s="8">
        <f t="shared" si="159"/>
        <v>0</v>
      </c>
      <c r="HN228" s="8">
        <f t="shared" si="159"/>
        <v>0</v>
      </c>
      <c r="HO228" s="8">
        <f t="shared" si="159"/>
        <v>0</v>
      </c>
      <c r="HP228" s="8">
        <f t="shared" si="159"/>
        <v>0</v>
      </c>
      <c r="HQ228" s="8">
        <f t="shared" si="159"/>
        <v>0</v>
      </c>
      <c r="HR228" s="8">
        <f t="shared" si="159"/>
        <v>0</v>
      </c>
      <c r="HS228" s="8">
        <f t="shared" si="159"/>
        <v>0</v>
      </c>
      <c r="HT228" s="8">
        <f t="shared" si="159"/>
        <v>0</v>
      </c>
      <c r="HU228" s="8">
        <f t="shared" si="159"/>
        <v>0</v>
      </c>
      <c r="HV228" s="8">
        <f t="shared" si="159"/>
        <v>0</v>
      </c>
      <c r="HW228" s="8">
        <f t="shared" si="159"/>
        <v>0</v>
      </c>
      <c r="HX228" s="8">
        <f t="shared" si="159"/>
        <v>0</v>
      </c>
      <c r="HY228" s="8">
        <f t="shared" si="159"/>
        <v>0</v>
      </c>
      <c r="HZ228" s="8">
        <f t="shared" si="159"/>
        <v>0</v>
      </c>
      <c r="IA228" s="8">
        <f t="shared" si="159"/>
        <v>0</v>
      </c>
    </row>
    <row r="229" spans="1:235" s="67" customFormat="1" ht="18.75">
      <c r="A229" s="23" t="s">
        <v>320</v>
      </c>
      <c r="B229" s="7" t="s">
        <v>321</v>
      </c>
      <c r="C229" s="10">
        <v>5755</v>
      </c>
      <c r="D229" s="10">
        <f>C229+E229</f>
        <v>5755</v>
      </c>
      <c r="E229" s="137">
        <f>SUM(F229:IA229)</f>
        <v>0</v>
      </c>
      <c r="F229" s="158"/>
      <c r="G229" s="177"/>
      <c r="H229" s="217"/>
      <c r="I229" s="218"/>
      <c r="J229" s="217"/>
      <c r="K229" s="10"/>
      <c r="L229" s="10"/>
      <c r="M229" s="218"/>
      <c r="N229" s="194"/>
      <c r="O229" s="137"/>
      <c r="P229" s="217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218"/>
      <c r="AJ229" s="10"/>
      <c r="AK229" s="194"/>
      <c r="AL229" s="10"/>
      <c r="AM229" s="10"/>
      <c r="AN229" s="10"/>
      <c r="AO229" s="10"/>
      <c r="AP229" s="119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</row>
    <row r="230" spans="1:235" s="67" customFormat="1" ht="24.75" customHeight="1">
      <c r="A230" s="23"/>
      <c r="B230" s="3" t="s">
        <v>169</v>
      </c>
      <c r="C230" s="8">
        <f>SUM(C160+C174+C176+C181+C188+C193+C196+C205+C210+C219+C228)</f>
        <v>11752844.4</v>
      </c>
      <c r="D230" s="8">
        <f>SUM(D160+D174+D176+D181+D188+D193+D196+D205+D210+D219+D228)</f>
        <v>12022996.2</v>
      </c>
      <c r="E230" s="141">
        <f>SUM(E160+E174+E176+E181+E188+E193+E196+E205+E210+E219+E228)</f>
        <v>270151.80000000005</v>
      </c>
      <c r="F230" s="162">
        <f>SUM(F160+F174+F176+F181+F188+F193+F196+F205+F210+F219+F228)</f>
        <v>270159.00000000006</v>
      </c>
      <c r="G230" s="183">
        <f>SUM(G160+G174+G176+G181+G188+G193+G196+G205+G210+G219+G228)</f>
        <v>0</v>
      </c>
      <c r="H230" s="233">
        <f>SUM(H160+H174+H176+H181+H188+H193+H196+H205+H210+H219)</f>
        <v>-7.2</v>
      </c>
      <c r="I230" s="234">
        <f>SUM(I160+I174+I176+I181+I188+I193+I196+I205+I210+I219)</f>
        <v>0</v>
      </c>
      <c r="J230" s="245">
        <f>SUM(J160+J174+J176+J181+J188+J193+J196+J205+J210+J219+J228)</f>
        <v>0</v>
      </c>
      <c r="K230" s="133">
        <f>SUM(K160+K174+K176+K181+K188+K193+K196+K205+K210+K219+K228)</f>
        <v>0</v>
      </c>
      <c r="L230" s="133">
        <f>SUM(L160+L174+L176+L181+L188+L193+L196+L205+L210+L219)</f>
        <v>0</v>
      </c>
      <c r="M230" s="246">
        <f>SUM(M160+M174+M176+M181+M188+M193+M196+M205+M210+M219)</f>
        <v>0</v>
      </c>
      <c r="N230" s="148">
        <f>SUM(N160+N174+N176+N181+N188+N193+N196+N205+N210+N219)</f>
        <v>0</v>
      </c>
      <c r="O230" s="141">
        <f>SUM(O160+O174+O176+O181+O188+O193+O196+O205+O210+O219)</f>
        <v>0</v>
      </c>
      <c r="P230" s="223">
        <f>SUM(P160+P174+P176+P181+P188+P193+P196+P205+P210+P219)</f>
        <v>0</v>
      </c>
      <c r="Q230" s="8">
        <f>SUM(Q160+Q174+Q176+Q181+Q188+Q193+Q196+Q205+Q210+Q219+Q226)</f>
        <v>0</v>
      </c>
      <c r="R230" s="8">
        <f>SUM(R160+R174+R176+R181+R188+R193+R196+R205+R210+R219+R226)</f>
        <v>0</v>
      </c>
      <c r="S230" s="8">
        <f>SUM(S160+S174+S176+S181+S188+S193+S196+S205+S210+S219+S226)</f>
        <v>0</v>
      </c>
      <c r="T230" s="8">
        <f>SUM(T160+T174+T176+T181+T188+T193+T196+T205+T210+T219+T226)</f>
        <v>0</v>
      </c>
      <c r="U230" s="8">
        <f aca="true" t="shared" si="160" ref="U230:CA230">SUM(U160+U174+U176+U181+U188+U193+U196+U205+U210+U219)</f>
        <v>0</v>
      </c>
      <c r="V230" s="8">
        <f t="shared" si="160"/>
        <v>0</v>
      </c>
      <c r="W230" s="8">
        <f t="shared" si="160"/>
        <v>0</v>
      </c>
      <c r="X230" s="8">
        <f t="shared" si="160"/>
        <v>0</v>
      </c>
      <c r="Y230" s="8">
        <f t="shared" si="160"/>
        <v>0</v>
      </c>
      <c r="Z230" s="8">
        <f t="shared" si="160"/>
        <v>0</v>
      </c>
      <c r="AA230" s="8">
        <f t="shared" si="160"/>
        <v>0</v>
      </c>
      <c r="AB230" s="8">
        <f t="shared" si="160"/>
        <v>0</v>
      </c>
      <c r="AC230" s="8">
        <f t="shared" si="160"/>
        <v>0</v>
      </c>
      <c r="AD230" s="8">
        <f t="shared" si="160"/>
        <v>0</v>
      </c>
      <c r="AE230" s="8">
        <f>SUM(AE160+AE174+AE176+AE181+AE188+AE193+AE196+AE205+AE210+AE219)</f>
        <v>0</v>
      </c>
      <c r="AF230" s="8">
        <f t="shared" si="160"/>
        <v>0</v>
      </c>
      <c r="AG230" s="8">
        <f>SUM(AG160+AG174+AG176+AG181+AG188+AG193+AG196+AG205+AG210+AG219)</f>
        <v>0</v>
      </c>
      <c r="AH230" s="8">
        <f>SUM(AH160+AH174+AH176+AH181+AH188+AH193+AH196+AH205+AH210+AH219)</f>
        <v>0</v>
      </c>
      <c r="AI230" s="224">
        <f t="shared" si="160"/>
        <v>0</v>
      </c>
      <c r="AJ230" s="8">
        <f>SUM(AJ160+AJ174+AJ176+AJ181+AJ188+AJ193+AJ196+AJ205+AJ210+AJ219)</f>
        <v>0</v>
      </c>
      <c r="AK230" s="148">
        <f t="shared" si="160"/>
        <v>0</v>
      </c>
      <c r="AL230" s="8">
        <f t="shared" si="160"/>
        <v>0</v>
      </c>
      <c r="AM230" s="8">
        <f t="shared" si="160"/>
        <v>0</v>
      </c>
      <c r="AN230" s="8">
        <f t="shared" si="160"/>
        <v>0</v>
      </c>
      <c r="AO230" s="8">
        <f t="shared" si="160"/>
        <v>0</v>
      </c>
      <c r="AP230" s="122">
        <f t="shared" si="160"/>
        <v>0</v>
      </c>
      <c r="AQ230" s="8">
        <f t="shared" si="160"/>
        <v>0</v>
      </c>
      <c r="AR230" s="8">
        <f t="shared" si="160"/>
        <v>0</v>
      </c>
      <c r="AS230" s="8">
        <f t="shared" si="160"/>
        <v>0</v>
      </c>
      <c r="AT230" s="8">
        <f t="shared" si="160"/>
        <v>0</v>
      </c>
      <c r="AU230" s="8">
        <f t="shared" si="160"/>
        <v>0</v>
      </c>
      <c r="AV230" s="8">
        <f t="shared" si="160"/>
        <v>0</v>
      </c>
      <c r="AW230" s="8">
        <f t="shared" si="160"/>
        <v>0</v>
      </c>
      <c r="AX230" s="8">
        <f t="shared" si="160"/>
        <v>0</v>
      </c>
      <c r="AY230" s="8">
        <f t="shared" si="160"/>
        <v>0</v>
      </c>
      <c r="AZ230" s="8">
        <f t="shared" si="160"/>
        <v>0</v>
      </c>
      <c r="BA230" s="8">
        <f t="shared" si="160"/>
        <v>0</v>
      </c>
      <c r="BB230" s="8">
        <f t="shared" si="160"/>
        <v>0</v>
      </c>
      <c r="BC230" s="8">
        <f t="shared" si="160"/>
        <v>0</v>
      </c>
      <c r="BD230" s="8">
        <f t="shared" si="160"/>
        <v>0</v>
      </c>
      <c r="BE230" s="8">
        <f t="shared" si="160"/>
        <v>0</v>
      </c>
      <c r="BF230" s="8">
        <f t="shared" si="160"/>
        <v>0</v>
      </c>
      <c r="BG230" s="8">
        <f t="shared" si="160"/>
        <v>0</v>
      </c>
      <c r="BH230" s="8">
        <f t="shared" si="160"/>
        <v>0</v>
      </c>
      <c r="BI230" s="8">
        <f t="shared" si="160"/>
        <v>0</v>
      </c>
      <c r="BJ230" s="8">
        <f t="shared" si="160"/>
        <v>0</v>
      </c>
      <c r="BK230" s="8">
        <f t="shared" si="160"/>
        <v>0</v>
      </c>
      <c r="BL230" s="8">
        <f t="shared" si="160"/>
        <v>0</v>
      </c>
      <c r="BM230" s="8">
        <f t="shared" si="160"/>
        <v>0</v>
      </c>
      <c r="BN230" s="8">
        <f t="shared" si="160"/>
        <v>0</v>
      </c>
      <c r="BO230" s="8">
        <f t="shared" si="160"/>
        <v>0</v>
      </c>
      <c r="BP230" s="8">
        <f t="shared" si="160"/>
        <v>0</v>
      </c>
      <c r="BQ230" s="8">
        <f t="shared" si="160"/>
        <v>0</v>
      </c>
      <c r="BR230" s="8">
        <f t="shared" si="160"/>
        <v>0</v>
      </c>
      <c r="BS230" s="8">
        <f t="shared" si="160"/>
        <v>0</v>
      </c>
      <c r="BT230" s="8">
        <f t="shared" si="160"/>
        <v>0</v>
      </c>
      <c r="BU230" s="8">
        <f t="shared" si="160"/>
        <v>0</v>
      </c>
      <c r="BV230" s="8">
        <f t="shared" si="160"/>
        <v>0</v>
      </c>
      <c r="BW230" s="8">
        <f t="shared" si="160"/>
        <v>0</v>
      </c>
      <c r="BX230" s="8">
        <f t="shared" si="160"/>
        <v>0</v>
      </c>
      <c r="BY230" s="8">
        <f t="shared" si="160"/>
        <v>0</v>
      </c>
      <c r="BZ230" s="8">
        <f t="shared" si="160"/>
        <v>0</v>
      </c>
      <c r="CA230" s="8">
        <f t="shared" si="160"/>
        <v>0</v>
      </c>
      <c r="CB230" s="8">
        <f aca="true" t="shared" si="161" ref="CB230:EM230">SUM(CB160+CB174+CB176+CB181+CB188+CB193+CB196+CB205+CB210+CB219)</f>
        <v>0</v>
      </c>
      <c r="CC230" s="8">
        <f t="shared" si="161"/>
        <v>0</v>
      </c>
      <c r="CD230" s="8">
        <f t="shared" si="161"/>
        <v>0</v>
      </c>
      <c r="CE230" s="8">
        <f t="shared" si="161"/>
        <v>0</v>
      </c>
      <c r="CF230" s="8">
        <f t="shared" si="161"/>
        <v>0</v>
      </c>
      <c r="CG230" s="8">
        <f t="shared" si="161"/>
        <v>0</v>
      </c>
      <c r="CH230" s="8">
        <f t="shared" si="161"/>
        <v>0</v>
      </c>
      <c r="CI230" s="8">
        <f t="shared" si="161"/>
        <v>0</v>
      </c>
      <c r="CJ230" s="8">
        <f t="shared" si="161"/>
        <v>0</v>
      </c>
      <c r="CK230" s="8">
        <f t="shared" si="161"/>
        <v>0</v>
      </c>
      <c r="CL230" s="8">
        <f t="shared" si="161"/>
        <v>0</v>
      </c>
      <c r="CM230" s="8">
        <f t="shared" si="161"/>
        <v>0</v>
      </c>
      <c r="CN230" s="8">
        <f t="shared" si="161"/>
        <v>0</v>
      </c>
      <c r="CO230" s="8">
        <f t="shared" si="161"/>
        <v>0</v>
      </c>
      <c r="CP230" s="8">
        <f t="shared" si="161"/>
        <v>0</v>
      </c>
      <c r="CQ230" s="8">
        <f t="shared" si="161"/>
        <v>0</v>
      </c>
      <c r="CR230" s="8">
        <f t="shared" si="161"/>
        <v>0</v>
      </c>
      <c r="CS230" s="8">
        <f t="shared" si="161"/>
        <v>0</v>
      </c>
      <c r="CT230" s="8">
        <f t="shared" si="161"/>
        <v>0</v>
      </c>
      <c r="CU230" s="8">
        <f t="shared" si="161"/>
        <v>0</v>
      </c>
      <c r="CV230" s="8">
        <f t="shared" si="161"/>
        <v>0</v>
      </c>
      <c r="CW230" s="8">
        <f t="shared" si="161"/>
        <v>0</v>
      </c>
      <c r="CX230" s="8">
        <f t="shared" si="161"/>
        <v>0</v>
      </c>
      <c r="CY230" s="8">
        <f t="shared" si="161"/>
        <v>0</v>
      </c>
      <c r="CZ230" s="8">
        <f t="shared" si="161"/>
        <v>0</v>
      </c>
      <c r="DA230" s="8">
        <f t="shared" si="161"/>
        <v>0</v>
      </c>
      <c r="DB230" s="8">
        <f t="shared" si="161"/>
        <v>0</v>
      </c>
      <c r="DC230" s="8">
        <f t="shared" si="161"/>
        <v>0</v>
      </c>
      <c r="DD230" s="8">
        <f t="shared" si="161"/>
        <v>0</v>
      </c>
      <c r="DE230" s="8">
        <f t="shared" si="161"/>
        <v>0</v>
      </c>
      <c r="DF230" s="8">
        <f t="shared" si="161"/>
        <v>0</v>
      </c>
      <c r="DG230" s="8">
        <f t="shared" si="161"/>
        <v>0</v>
      </c>
      <c r="DH230" s="8">
        <f t="shared" si="161"/>
        <v>0</v>
      </c>
      <c r="DI230" s="8">
        <f t="shared" si="161"/>
        <v>0</v>
      </c>
      <c r="DJ230" s="8">
        <f t="shared" si="161"/>
        <v>0</v>
      </c>
      <c r="DK230" s="8">
        <f t="shared" si="161"/>
        <v>0</v>
      </c>
      <c r="DL230" s="8">
        <f t="shared" si="161"/>
        <v>0</v>
      </c>
      <c r="DM230" s="8">
        <f t="shared" si="161"/>
        <v>0</v>
      </c>
      <c r="DN230" s="8">
        <f t="shared" si="161"/>
        <v>0</v>
      </c>
      <c r="DO230" s="8">
        <f t="shared" si="161"/>
        <v>0</v>
      </c>
      <c r="DP230" s="8">
        <f t="shared" si="161"/>
        <v>0</v>
      </c>
      <c r="DQ230" s="8">
        <f t="shared" si="161"/>
        <v>0</v>
      </c>
      <c r="DR230" s="8">
        <f t="shared" si="161"/>
        <v>0</v>
      </c>
      <c r="DS230" s="8">
        <f t="shared" si="161"/>
        <v>0</v>
      </c>
      <c r="DT230" s="8">
        <f t="shared" si="161"/>
        <v>0</v>
      </c>
      <c r="DU230" s="8">
        <f t="shared" si="161"/>
        <v>0</v>
      </c>
      <c r="DV230" s="8">
        <f t="shared" si="161"/>
        <v>0</v>
      </c>
      <c r="DW230" s="8">
        <f t="shared" si="161"/>
        <v>0</v>
      </c>
      <c r="DX230" s="8">
        <f t="shared" si="161"/>
        <v>0</v>
      </c>
      <c r="DY230" s="8">
        <f t="shared" si="161"/>
        <v>0</v>
      </c>
      <c r="DZ230" s="8">
        <f t="shared" si="161"/>
        <v>0</v>
      </c>
      <c r="EA230" s="8">
        <f t="shared" si="161"/>
        <v>0</v>
      </c>
      <c r="EB230" s="8">
        <f t="shared" si="161"/>
        <v>0</v>
      </c>
      <c r="EC230" s="8">
        <f t="shared" si="161"/>
        <v>0</v>
      </c>
      <c r="ED230" s="8">
        <f t="shared" si="161"/>
        <v>0</v>
      </c>
      <c r="EE230" s="8">
        <f t="shared" si="161"/>
        <v>0</v>
      </c>
      <c r="EF230" s="8">
        <f t="shared" si="161"/>
        <v>0</v>
      </c>
      <c r="EG230" s="8">
        <f t="shared" si="161"/>
        <v>0</v>
      </c>
      <c r="EH230" s="8">
        <f t="shared" si="161"/>
        <v>0</v>
      </c>
      <c r="EI230" s="8">
        <f t="shared" si="161"/>
        <v>0</v>
      </c>
      <c r="EJ230" s="8">
        <f t="shared" si="161"/>
        <v>0</v>
      </c>
      <c r="EK230" s="8">
        <f t="shared" si="161"/>
        <v>0</v>
      </c>
      <c r="EL230" s="8">
        <f t="shared" si="161"/>
        <v>0</v>
      </c>
      <c r="EM230" s="8">
        <f t="shared" si="161"/>
        <v>0</v>
      </c>
      <c r="EN230" s="8">
        <f aca="true" t="shared" si="162" ref="EN230:GY230">SUM(EN160+EN174+EN176+EN181+EN188+EN193+EN196+EN205+EN210+EN219)</f>
        <v>0</v>
      </c>
      <c r="EO230" s="8">
        <f t="shared" si="162"/>
        <v>0</v>
      </c>
      <c r="EP230" s="8">
        <f t="shared" si="162"/>
        <v>0</v>
      </c>
      <c r="EQ230" s="8">
        <f t="shared" si="162"/>
        <v>0</v>
      </c>
      <c r="ER230" s="8">
        <f t="shared" si="162"/>
        <v>0</v>
      </c>
      <c r="ES230" s="8">
        <f t="shared" si="162"/>
        <v>0</v>
      </c>
      <c r="ET230" s="8">
        <f t="shared" si="162"/>
        <v>0</v>
      </c>
      <c r="EU230" s="8">
        <f t="shared" si="162"/>
        <v>0</v>
      </c>
      <c r="EV230" s="8">
        <f t="shared" si="162"/>
        <v>0</v>
      </c>
      <c r="EW230" s="8">
        <f t="shared" si="162"/>
        <v>0</v>
      </c>
      <c r="EX230" s="8">
        <f t="shared" si="162"/>
        <v>0</v>
      </c>
      <c r="EY230" s="8">
        <f t="shared" si="162"/>
        <v>0</v>
      </c>
      <c r="EZ230" s="8">
        <f t="shared" si="162"/>
        <v>0</v>
      </c>
      <c r="FA230" s="8">
        <f t="shared" si="162"/>
        <v>0</v>
      </c>
      <c r="FB230" s="8">
        <f t="shared" si="162"/>
        <v>0</v>
      </c>
      <c r="FC230" s="8">
        <f t="shared" si="162"/>
        <v>0</v>
      </c>
      <c r="FD230" s="8">
        <f t="shared" si="162"/>
        <v>0</v>
      </c>
      <c r="FE230" s="8">
        <f t="shared" si="162"/>
        <v>0</v>
      </c>
      <c r="FF230" s="8">
        <f t="shared" si="162"/>
        <v>0</v>
      </c>
      <c r="FG230" s="8">
        <f t="shared" si="162"/>
        <v>0</v>
      </c>
      <c r="FH230" s="8">
        <f t="shared" si="162"/>
        <v>0</v>
      </c>
      <c r="FI230" s="8">
        <f t="shared" si="162"/>
        <v>0</v>
      </c>
      <c r="FJ230" s="8">
        <f t="shared" si="162"/>
        <v>0</v>
      </c>
      <c r="FK230" s="8">
        <f t="shared" si="162"/>
        <v>0</v>
      </c>
      <c r="FL230" s="8">
        <f t="shared" si="162"/>
        <v>0</v>
      </c>
      <c r="FM230" s="8">
        <f t="shared" si="162"/>
        <v>0</v>
      </c>
      <c r="FN230" s="8">
        <f t="shared" si="162"/>
        <v>0</v>
      </c>
      <c r="FO230" s="8">
        <f t="shared" si="162"/>
        <v>0</v>
      </c>
      <c r="FP230" s="8">
        <f t="shared" si="162"/>
        <v>0</v>
      </c>
      <c r="FQ230" s="8">
        <f t="shared" si="162"/>
        <v>0</v>
      </c>
      <c r="FR230" s="8">
        <f t="shared" si="162"/>
        <v>0</v>
      </c>
      <c r="FS230" s="8">
        <f t="shared" si="162"/>
        <v>0</v>
      </c>
      <c r="FT230" s="8">
        <f t="shared" si="162"/>
        <v>0</v>
      </c>
      <c r="FU230" s="8">
        <f t="shared" si="162"/>
        <v>0</v>
      </c>
      <c r="FV230" s="8">
        <f t="shared" si="162"/>
        <v>0</v>
      </c>
      <c r="FW230" s="8">
        <f t="shared" si="162"/>
        <v>0</v>
      </c>
      <c r="FX230" s="8">
        <f t="shared" si="162"/>
        <v>0</v>
      </c>
      <c r="FY230" s="8">
        <f t="shared" si="162"/>
        <v>0</v>
      </c>
      <c r="FZ230" s="8">
        <f t="shared" si="162"/>
        <v>0</v>
      </c>
      <c r="GA230" s="8">
        <f t="shared" si="162"/>
        <v>0</v>
      </c>
      <c r="GB230" s="8">
        <f t="shared" si="162"/>
        <v>0</v>
      </c>
      <c r="GC230" s="8">
        <f t="shared" si="162"/>
        <v>0</v>
      </c>
      <c r="GD230" s="8">
        <f t="shared" si="162"/>
        <v>0</v>
      </c>
      <c r="GE230" s="8">
        <f t="shared" si="162"/>
        <v>0</v>
      </c>
      <c r="GF230" s="8">
        <f t="shared" si="162"/>
        <v>0</v>
      </c>
      <c r="GG230" s="8">
        <f t="shared" si="162"/>
        <v>0</v>
      </c>
      <c r="GH230" s="8">
        <f t="shared" si="162"/>
        <v>0</v>
      </c>
      <c r="GI230" s="8">
        <f t="shared" si="162"/>
        <v>0</v>
      </c>
      <c r="GJ230" s="8">
        <f t="shared" si="162"/>
        <v>0</v>
      </c>
      <c r="GK230" s="8">
        <f t="shared" si="162"/>
        <v>0</v>
      </c>
      <c r="GL230" s="8">
        <f t="shared" si="162"/>
        <v>0</v>
      </c>
      <c r="GM230" s="8">
        <f t="shared" si="162"/>
        <v>0</v>
      </c>
      <c r="GN230" s="8">
        <f t="shared" si="162"/>
        <v>0</v>
      </c>
      <c r="GO230" s="8">
        <f t="shared" si="162"/>
        <v>0</v>
      </c>
      <c r="GP230" s="8">
        <f t="shared" si="162"/>
        <v>0</v>
      </c>
      <c r="GQ230" s="8">
        <f t="shared" si="162"/>
        <v>0</v>
      </c>
      <c r="GR230" s="8">
        <f t="shared" si="162"/>
        <v>0</v>
      </c>
      <c r="GS230" s="8">
        <f t="shared" si="162"/>
        <v>0</v>
      </c>
      <c r="GT230" s="8">
        <f t="shared" si="162"/>
        <v>0</v>
      </c>
      <c r="GU230" s="8">
        <f t="shared" si="162"/>
        <v>0</v>
      </c>
      <c r="GV230" s="8">
        <f t="shared" si="162"/>
        <v>0</v>
      </c>
      <c r="GW230" s="8">
        <f t="shared" si="162"/>
        <v>0</v>
      </c>
      <c r="GX230" s="8">
        <f t="shared" si="162"/>
        <v>0</v>
      </c>
      <c r="GY230" s="8">
        <f t="shared" si="162"/>
        <v>0</v>
      </c>
      <c r="GZ230" s="8">
        <f aca="true" t="shared" si="163" ref="GZ230:IA230">SUM(GZ160+GZ174+GZ176+GZ181+GZ188+GZ193+GZ196+GZ205+GZ210+GZ219)</f>
        <v>0</v>
      </c>
      <c r="HA230" s="8">
        <f t="shared" si="163"/>
        <v>0</v>
      </c>
      <c r="HB230" s="8">
        <f t="shared" si="163"/>
        <v>0</v>
      </c>
      <c r="HC230" s="8">
        <f t="shared" si="163"/>
        <v>0</v>
      </c>
      <c r="HD230" s="8">
        <f t="shared" si="163"/>
        <v>0</v>
      </c>
      <c r="HE230" s="8">
        <f t="shared" si="163"/>
        <v>0</v>
      </c>
      <c r="HF230" s="8">
        <f t="shared" si="163"/>
        <v>0</v>
      </c>
      <c r="HG230" s="8">
        <f t="shared" si="163"/>
        <v>0</v>
      </c>
      <c r="HH230" s="8">
        <f t="shared" si="163"/>
        <v>0</v>
      </c>
      <c r="HI230" s="8">
        <f t="shared" si="163"/>
        <v>0</v>
      </c>
      <c r="HJ230" s="8">
        <f t="shared" si="163"/>
        <v>0</v>
      </c>
      <c r="HK230" s="8">
        <f t="shared" si="163"/>
        <v>0</v>
      </c>
      <c r="HL230" s="8">
        <f t="shared" si="163"/>
        <v>0</v>
      </c>
      <c r="HM230" s="8">
        <f t="shared" si="163"/>
        <v>0</v>
      </c>
      <c r="HN230" s="8">
        <f t="shared" si="163"/>
        <v>0</v>
      </c>
      <c r="HO230" s="8">
        <f t="shared" si="163"/>
        <v>0</v>
      </c>
      <c r="HP230" s="8">
        <f t="shared" si="163"/>
        <v>0</v>
      </c>
      <c r="HQ230" s="8">
        <f t="shared" si="163"/>
        <v>0</v>
      </c>
      <c r="HR230" s="8">
        <f t="shared" si="163"/>
        <v>0</v>
      </c>
      <c r="HS230" s="8">
        <f t="shared" si="163"/>
        <v>0</v>
      </c>
      <c r="HT230" s="8">
        <f t="shared" si="163"/>
        <v>0</v>
      </c>
      <c r="HU230" s="8">
        <f t="shared" si="163"/>
        <v>0</v>
      </c>
      <c r="HV230" s="8">
        <f t="shared" si="163"/>
        <v>0</v>
      </c>
      <c r="HW230" s="8">
        <f t="shared" si="163"/>
        <v>0</v>
      </c>
      <c r="HX230" s="8">
        <f t="shared" si="163"/>
        <v>0</v>
      </c>
      <c r="HY230" s="8">
        <f t="shared" si="163"/>
        <v>0</v>
      </c>
      <c r="HZ230" s="8">
        <f t="shared" si="163"/>
        <v>0</v>
      </c>
      <c r="IA230" s="8">
        <f t="shared" si="163"/>
        <v>0</v>
      </c>
    </row>
    <row r="231" spans="1:235" s="67" customFormat="1" ht="37.5">
      <c r="A231" s="23"/>
      <c r="B231" s="1" t="s">
        <v>204</v>
      </c>
      <c r="C231" s="28">
        <f aca="true" t="shared" si="164" ref="C231:H231">C158-C230</f>
        <v>-1186709.3000000026</v>
      </c>
      <c r="D231" s="28">
        <f t="shared" si="164"/>
        <v>-1186709.3000000007</v>
      </c>
      <c r="E231" s="144">
        <f>E158-E230</f>
        <v>0</v>
      </c>
      <c r="F231" s="166">
        <f t="shared" si="164"/>
        <v>0</v>
      </c>
      <c r="G231" s="186">
        <f t="shared" si="164"/>
        <v>0</v>
      </c>
      <c r="H231" s="235">
        <f t="shared" si="164"/>
        <v>0</v>
      </c>
      <c r="I231" s="236">
        <f>I158-I230</f>
        <v>0</v>
      </c>
      <c r="J231" s="235">
        <f aca="true" t="shared" si="165" ref="J231:BT231">J158-J230</f>
        <v>0</v>
      </c>
      <c r="K231" s="13">
        <f>K158-K230</f>
        <v>0</v>
      </c>
      <c r="L231" s="13">
        <f>L158-L230</f>
        <v>0</v>
      </c>
      <c r="M231" s="236">
        <f>M158-M230</f>
        <v>0</v>
      </c>
      <c r="N231" s="200">
        <f t="shared" si="165"/>
        <v>0</v>
      </c>
      <c r="O231" s="256">
        <f>O158-O230</f>
        <v>0</v>
      </c>
      <c r="P231" s="235">
        <f t="shared" si="165"/>
        <v>0</v>
      </c>
      <c r="Q231" s="13">
        <f t="shared" si="165"/>
        <v>0</v>
      </c>
      <c r="R231" s="13">
        <f t="shared" si="165"/>
        <v>0</v>
      </c>
      <c r="S231" s="13">
        <f t="shared" si="165"/>
        <v>0</v>
      </c>
      <c r="T231" s="13">
        <f t="shared" si="165"/>
        <v>0</v>
      </c>
      <c r="U231" s="13">
        <f t="shared" si="165"/>
        <v>0</v>
      </c>
      <c r="V231" s="13">
        <f t="shared" si="165"/>
        <v>0</v>
      </c>
      <c r="W231" s="13">
        <f t="shared" si="165"/>
        <v>0</v>
      </c>
      <c r="X231" s="13">
        <f t="shared" si="165"/>
        <v>0</v>
      </c>
      <c r="Y231" s="13">
        <f t="shared" si="165"/>
        <v>0</v>
      </c>
      <c r="Z231" s="13">
        <f t="shared" si="165"/>
        <v>0</v>
      </c>
      <c r="AA231" s="13">
        <f t="shared" si="165"/>
        <v>0</v>
      </c>
      <c r="AB231" s="13">
        <f t="shared" si="165"/>
        <v>0</v>
      </c>
      <c r="AC231" s="13">
        <f t="shared" si="165"/>
        <v>0</v>
      </c>
      <c r="AD231" s="13">
        <f t="shared" si="165"/>
        <v>0</v>
      </c>
      <c r="AE231" s="13">
        <f>AE158-AE230</f>
        <v>0</v>
      </c>
      <c r="AF231" s="13">
        <f t="shared" si="165"/>
        <v>0</v>
      </c>
      <c r="AG231" s="13">
        <f>AG158-AG230</f>
        <v>0</v>
      </c>
      <c r="AH231" s="13">
        <f>AH158-AH230</f>
        <v>0</v>
      </c>
      <c r="AI231" s="236">
        <f t="shared" si="165"/>
        <v>0</v>
      </c>
      <c r="AJ231" s="13">
        <f>AJ158-AJ230</f>
        <v>0</v>
      </c>
      <c r="AK231" s="200">
        <f t="shared" si="165"/>
        <v>0</v>
      </c>
      <c r="AL231" s="13">
        <f t="shared" si="165"/>
        <v>0</v>
      </c>
      <c r="AM231" s="13">
        <f t="shared" si="165"/>
        <v>0</v>
      </c>
      <c r="AN231" s="13">
        <f t="shared" si="165"/>
        <v>0</v>
      </c>
      <c r="AO231" s="13">
        <f t="shared" si="165"/>
        <v>0</v>
      </c>
      <c r="AP231" s="126">
        <f t="shared" si="165"/>
        <v>0</v>
      </c>
      <c r="AQ231" s="13">
        <f t="shared" si="165"/>
        <v>0</v>
      </c>
      <c r="AR231" s="13">
        <f t="shared" si="165"/>
        <v>0</v>
      </c>
      <c r="AS231" s="13">
        <f t="shared" si="165"/>
        <v>0</v>
      </c>
      <c r="AT231" s="13">
        <f t="shared" si="165"/>
        <v>0</v>
      </c>
      <c r="AU231" s="13">
        <f t="shared" si="165"/>
        <v>0</v>
      </c>
      <c r="AV231" s="13">
        <f t="shared" si="165"/>
        <v>0</v>
      </c>
      <c r="AW231" s="13">
        <f t="shared" si="165"/>
        <v>0</v>
      </c>
      <c r="AX231" s="13">
        <f t="shared" si="165"/>
        <v>0</v>
      </c>
      <c r="AY231" s="13">
        <f t="shared" si="165"/>
        <v>0</v>
      </c>
      <c r="AZ231" s="13">
        <f t="shared" si="165"/>
        <v>0</v>
      </c>
      <c r="BA231" s="13">
        <f t="shared" si="165"/>
        <v>0</v>
      </c>
      <c r="BB231" s="13">
        <f t="shared" si="165"/>
        <v>0</v>
      </c>
      <c r="BC231" s="13">
        <f t="shared" si="165"/>
        <v>0</v>
      </c>
      <c r="BD231" s="13">
        <f t="shared" si="165"/>
        <v>0</v>
      </c>
      <c r="BE231" s="13">
        <f t="shared" si="165"/>
        <v>0</v>
      </c>
      <c r="BF231" s="13">
        <f t="shared" si="165"/>
        <v>0</v>
      </c>
      <c r="BG231" s="13">
        <f t="shared" si="165"/>
        <v>0</v>
      </c>
      <c r="BH231" s="13">
        <f t="shared" si="165"/>
        <v>0</v>
      </c>
      <c r="BI231" s="13">
        <f t="shared" si="165"/>
        <v>0</v>
      </c>
      <c r="BJ231" s="13">
        <f t="shared" si="165"/>
        <v>0</v>
      </c>
      <c r="BK231" s="13">
        <f t="shared" si="165"/>
        <v>0</v>
      </c>
      <c r="BL231" s="13">
        <f t="shared" si="165"/>
        <v>0</v>
      </c>
      <c r="BM231" s="13">
        <f t="shared" si="165"/>
        <v>0</v>
      </c>
      <c r="BN231" s="13">
        <f t="shared" si="165"/>
        <v>0</v>
      </c>
      <c r="BO231" s="13">
        <f t="shared" si="165"/>
        <v>0</v>
      </c>
      <c r="BP231" s="13">
        <f t="shared" si="165"/>
        <v>0</v>
      </c>
      <c r="BQ231" s="13">
        <f t="shared" si="165"/>
        <v>0</v>
      </c>
      <c r="BR231" s="13">
        <f t="shared" si="165"/>
        <v>0</v>
      </c>
      <c r="BS231" s="13">
        <f t="shared" si="165"/>
        <v>0</v>
      </c>
      <c r="BT231" s="13">
        <f t="shared" si="165"/>
        <v>0</v>
      </c>
      <c r="BU231" s="13">
        <f aca="true" t="shared" si="166" ref="BU231:EF231">BU158-BU230</f>
        <v>0</v>
      </c>
      <c r="BV231" s="13">
        <f t="shared" si="166"/>
        <v>0</v>
      </c>
      <c r="BW231" s="13">
        <f t="shared" si="166"/>
        <v>0</v>
      </c>
      <c r="BX231" s="13">
        <f t="shared" si="166"/>
        <v>0</v>
      </c>
      <c r="BY231" s="13">
        <f t="shared" si="166"/>
        <v>0</v>
      </c>
      <c r="BZ231" s="13">
        <f t="shared" si="166"/>
        <v>0</v>
      </c>
      <c r="CA231" s="13">
        <f t="shared" si="166"/>
        <v>0</v>
      </c>
      <c r="CB231" s="13">
        <f t="shared" si="166"/>
        <v>0</v>
      </c>
      <c r="CC231" s="13">
        <f t="shared" si="166"/>
        <v>0</v>
      </c>
      <c r="CD231" s="13">
        <f t="shared" si="166"/>
        <v>0</v>
      </c>
      <c r="CE231" s="13">
        <f t="shared" si="166"/>
        <v>0</v>
      </c>
      <c r="CF231" s="13">
        <f t="shared" si="166"/>
        <v>0</v>
      </c>
      <c r="CG231" s="13">
        <f t="shared" si="166"/>
        <v>0</v>
      </c>
      <c r="CH231" s="13">
        <f t="shared" si="166"/>
        <v>0</v>
      </c>
      <c r="CI231" s="13">
        <f t="shared" si="166"/>
        <v>0</v>
      </c>
      <c r="CJ231" s="13">
        <f t="shared" si="166"/>
        <v>0</v>
      </c>
      <c r="CK231" s="13">
        <f t="shared" si="166"/>
        <v>0</v>
      </c>
      <c r="CL231" s="13">
        <f t="shared" si="166"/>
        <v>0</v>
      </c>
      <c r="CM231" s="13">
        <f t="shared" si="166"/>
        <v>0</v>
      </c>
      <c r="CN231" s="13">
        <f t="shared" si="166"/>
        <v>0</v>
      </c>
      <c r="CO231" s="13">
        <f t="shared" si="166"/>
        <v>0</v>
      </c>
      <c r="CP231" s="13">
        <f t="shared" si="166"/>
        <v>0</v>
      </c>
      <c r="CQ231" s="13">
        <f t="shared" si="166"/>
        <v>0</v>
      </c>
      <c r="CR231" s="13">
        <f t="shared" si="166"/>
        <v>0</v>
      </c>
      <c r="CS231" s="13">
        <f t="shared" si="166"/>
        <v>0</v>
      </c>
      <c r="CT231" s="13">
        <f t="shared" si="166"/>
        <v>0</v>
      </c>
      <c r="CU231" s="13">
        <f t="shared" si="166"/>
        <v>0</v>
      </c>
      <c r="CV231" s="13">
        <f t="shared" si="166"/>
        <v>0</v>
      </c>
      <c r="CW231" s="13">
        <f t="shared" si="166"/>
        <v>0</v>
      </c>
      <c r="CX231" s="13">
        <f t="shared" si="166"/>
        <v>0</v>
      </c>
      <c r="CY231" s="13">
        <f t="shared" si="166"/>
        <v>0</v>
      </c>
      <c r="CZ231" s="13">
        <f t="shared" si="166"/>
        <v>0</v>
      </c>
      <c r="DA231" s="13">
        <f t="shared" si="166"/>
        <v>0</v>
      </c>
      <c r="DB231" s="13">
        <f t="shared" si="166"/>
        <v>0</v>
      </c>
      <c r="DC231" s="13">
        <f t="shared" si="166"/>
        <v>0</v>
      </c>
      <c r="DD231" s="13">
        <f t="shared" si="166"/>
        <v>0</v>
      </c>
      <c r="DE231" s="13">
        <f t="shared" si="166"/>
        <v>0</v>
      </c>
      <c r="DF231" s="13">
        <f t="shared" si="166"/>
        <v>0</v>
      </c>
      <c r="DG231" s="13">
        <f t="shared" si="166"/>
        <v>0</v>
      </c>
      <c r="DH231" s="13">
        <f t="shared" si="166"/>
        <v>0</v>
      </c>
      <c r="DI231" s="13">
        <f t="shared" si="166"/>
        <v>0</v>
      </c>
      <c r="DJ231" s="13">
        <f t="shared" si="166"/>
        <v>0</v>
      </c>
      <c r="DK231" s="13">
        <f t="shared" si="166"/>
        <v>0</v>
      </c>
      <c r="DL231" s="13">
        <f t="shared" si="166"/>
        <v>0</v>
      </c>
      <c r="DM231" s="13">
        <f t="shared" si="166"/>
        <v>0</v>
      </c>
      <c r="DN231" s="13">
        <f t="shared" si="166"/>
        <v>0</v>
      </c>
      <c r="DO231" s="13">
        <f t="shared" si="166"/>
        <v>0</v>
      </c>
      <c r="DP231" s="13">
        <f t="shared" si="166"/>
        <v>0</v>
      </c>
      <c r="DQ231" s="13">
        <f t="shared" si="166"/>
        <v>0</v>
      </c>
      <c r="DR231" s="13">
        <f t="shared" si="166"/>
        <v>0</v>
      </c>
      <c r="DS231" s="13">
        <f t="shared" si="166"/>
        <v>0</v>
      </c>
      <c r="DT231" s="13">
        <f t="shared" si="166"/>
        <v>0</v>
      </c>
      <c r="DU231" s="13">
        <f t="shared" si="166"/>
        <v>0</v>
      </c>
      <c r="DV231" s="13">
        <f t="shared" si="166"/>
        <v>0</v>
      </c>
      <c r="DW231" s="13">
        <f t="shared" si="166"/>
        <v>0</v>
      </c>
      <c r="DX231" s="13">
        <f t="shared" si="166"/>
        <v>0</v>
      </c>
      <c r="DY231" s="13">
        <f t="shared" si="166"/>
        <v>0</v>
      </c>
      <c r="DZ231" s="13">
        <f t="shared" si="166"/>
        <v>0</v>
      </c>
      <c r="EA231" s="13">
        <f t="shared" si="166"/>
        <v>0</v>
      </c>
      <c r="EB231" s="13">
        <f t="shared" si="166"/>
        <v>0</v>
      </c>
      <c r="EC231" s="13">
        <f t="shared" si="166"/>
        <v>0</v>
      </c>
      <c r="ED231" s="13">
        <f t="shared" si="166"/>
        <v>0</v>
      </c>
      <c r="EE231" s="13">
        <f t="shared" si="166"/>
        <v>0</v>
      </c>
      <c r="EF231" s="13">
        <f t="shared" si="166"/>
        <v>0</v>
      </c>
      <c r="EG231" s="13">
        <f aca="true" t="shared" si="167" ref="EG231:GR231">EG158-EG230</f>
        <v>0</v>
      </c>
      <c r="EH231" s="13">
        <f t="shared" si="167"/>
        <v>0</v>
      </c>
      <c r="EI231" s="13">
        <f t="shared" si="167"/>
        <v>0</v>
      </c>
      <c r="EJ231" s="13">
        <f t="shared" si="167"/>
        <v>0</v>
      </c>
      <c r="EK231" s="13">
        <f t="shared" si="167"/>
        <v>0</v>
      </c>
      <c r="EL231" s="13">
        <f t="shared" si="167"/>
        <v>0</v>
      </c>
      <c r="EM231" s="13">
        <f t="shared" si="167"/>
        <v>0</v>
      </c>
      <c r="EN231" s="13">
        <f t="shared" si="167"/>
        <v>0</v>
      </c>
      <c r="EO231" s="13">
        <f t="shared" si="167"/>
        <v>0</v>
      </c>
      <c r="EP231" s="13">
        <f t="shared" si="167"/>
        <v>0</v>
      </c>
      <c r="EQ231" s="13">
        <f t="shared" si="167"/>
        <v>0</v>
      </c>
      <c r="ER231" s="13">
        <f t="shared" si="167"/>
        <v>0</v>
      </c>
      <c r="ES231" s="13">
        <f t="shared" si="167"/>
        <v>0</v>
      </c>
      <c r="ET231" s="13">
        <f t="shared" si="167"/>
        <v>0</v>
      </c>
      <c r="EU231" s="13">
        <f t="shared" si="167"/>
        <v>0</v>
      </c>
      <c r="EV231" s="13">
        <f t="shared" si="167"/>
        <v>0</v>
      </c>
      <c r="EW231" s="13">
        <f t="shared" si="167"/>
        <v>0</v>
      </c>
      <c r="EX231" s="13">
        <f t="shared" si="167"/>
        <v>0</v>
      </c>
      <c r="EY231" s="13">
        <f t="shared" si="167"/>
        <v>0</v>
      </c>
      <c r="EZ231" s="13">
        <f t="shared" si="167"/>
        <v>0</v>
      </c>
      <c r="FA231" s="13">
        <f t="shared" si="167"/>
        <v>0</v>
      </c>
      <c r="FB231" s="13">
        <f t="shared" si="167"/>
        <v>0</v>
      </c>
      <c r="FC231" s="13">
        <f t="shared" si="167"/>
        <v>0</v>
      </c>
      <c r="FD231" s="13">
        <f t="shared" si="167"/>
        <v>0</v>
      </c>
      <c r="FE231" s="13">
        <f t="shared" si="167"/>
        <v>0</v>
      </c>
      <c r="FF231" s="13">
        <f t="shared" si="167"/>
        <v>0</v>
      </c>
      <c r="FG231" s="13">
        <f t="shared" si="167"/>
        <v>0</v>
      </c>
      <c r="FH231" s="13">
        <f t="shared" si="167"/>
        <v>0</v>
      </c>
      <c r="FI231" s="13">
        <f t="shared" si="167"/>
        <v>0</v>
      </c>
      <c r="FJ231" s="13">
        <f t="shared" si="167"/>
        <v>0</v>
      </c>
      <c r="FK231" s="13">
        <f t="shared" si="167"/>
        <v>0</v>
      </c>
      <c r="FL231" s="13">
        <f t="shared" si="167"/>
        <v>0</v>
      </c>
      <c r="FM231" s="13">
        <f t="shared" si="167"/>
        <v>0</v>
      </c>
      <c r="FN231" s="13">
        <f t="shared" si="167"/>
        <v>0</v>
      </c>
      <c r="FO231" s="13">
        <f t="shared" si="167"/>
        <v>0</v>
      </c>
      <c r="FP231" s="13">
        <f t="shared" si="167"/>
        <v>0</v>
      </c>
      <c r="FQ231" s="13">
        <f t="shared" si="167"/>
        <v>0</v>
      </c>
      <c r="FR231" s="13">
        <f t="shared" si="167"/>
        <v>0</v>
      </c>
      <c r="FS231" s="13">
        <f t="shared" si="167"/>
        <v>0</v>
      </c>
      <c r="FT231" s="13">
        <f t="shared" si="167"/>
        <v>0</v>
      </c>
      <c r="FU231" s="13">
        <f t="shared" si="167"/>
        <v>0</v>
      </c>
      <c r="FV231" s="13">
        <f t="shared" si="167"/>
        <v>0</v>
      </c>
      <c r="FW231" s="13">
        <f t="shared" si="167"/>
        <v>0</v>
      </c>
      <c r="FX231" s="13">
        <f t="shared" si="167"/>
        <v>0</v>
      </c>
      <c r="FY231" s="13">
        <f t="shared" si="167"/>
        <v>0</v>
      </c>
      <c r="FZ231" s="13">
        <f t="shared" si="167"/>
        <v>0</v>
      </c>
      <c r="GA231" s="13">
        <f t="shared" si="167"/>
        <v>0</v>
      </c>
      <c r="GB231" s="13">
        <f t="shared" si="167"/>
        <v>0</v>
      </c>
      <c r="GC231" s="13">
        <f t="shared" si="167"/>
        <v>0</v>
      </c>
      <c r="GD231" s="13">
        <f t="shared" si="167"/>
        <v>0</v>
      </c>
      <c r="GE231" s="13">
        <f t="shared" si="167"/>
        <v>0</v>
      </c>
      <c r="GF231" s="13">
        <f t="shared" si="167"/>
        <v>0</v>
      </c>
      <c r="GG231" s="13">
        <f t="shared" si="167"/>
        <v>0</v>
      </c>
      <c r="GH231" s="13">
        <f t="shared" si="167"/>
        <v>0</v>
      </c>
      <c r="GI231" s="13">
        <f t="shared" si="167"/>
        <v>0</v>
      </c>
      <c r="GJ231" s="13">
        <f t="shared" si="167"/>
        <v>0</v>
      </c>
      <c r="GK231" s="13">
        <f t="shared" si="167"/>
        <v>0</v>
      </c>
      <c r="GL231" s="13">
        <f t="shared" si="167"/>
        <v>0</v>
      </c>
      <c r="GM231" s="13">
        <f t="shared" si="167"/>
        <v>0</v>
      </c>
      <c r="GN231" s="13">
        <f t="shared" si="167"/>
        <v>0</v>
      </c>
      <c r="GO231" s="13">
        <f t="shared" si="167"/>
        <v>0</v>
      </c>
      <c r="GP231" s="13">
        <f t="shared" si="167"/>
        <v>0</v>
      </c>
      <c r="GQ231" s="13">
        <f t="shared" si="167"/>
        <v>0</v>
      </c>
      <c r="GR231" s="13">
        <f t="shared" si="167"/>
        <v>0</v>
      </c>
      <c r="GS231" s="13">
        <f aca="true" t="shared" si="168" ref="GS231:IA231">GS158-GS230</f>
        <v>0</v>
      </c>
      <c r="GT231" s="13">
        <f t="shared" si="168"/>
        <v>0</v>
      </c>
      <c r="GU231" s="13">
        <f t="shared" si="168"/>
        <v>0</v>
      </c>
      <c r="GV231" s="13">
        <f t="shared" si="168"/>
        <v>0</v>
      </c>
      <c r="GW231" s="13">
        <f t="shared" si="168"/>
        <v>0</v>
      </c>
      <c r="GX231" s="13">
        <f t="shared" si="168"/>
        <v>0</v>
      </c>
      <c r="GY231" s="13">
        <f t="shared" si="168"/>
        <v>0</v>
      </c>
      <c r="GZ231" s="13">
        <f t="shared" si="168"/>
        <v>0</v>
      </c>
      <c r="HA231" s="13">
        <f t="shared" si="168"/>
        <v>0</v>
      </c>
      <c r="HB231" s="13">
        <f t="shared" si="168"/>
        <v>0</v>
      </c>
      <c r="HC231" s="13">
        <f t="shared" si="168"/>
        <v>0</v>
      </c>
      <c r="HD231" s="13">
        <f t="shared" si="168"/>
        <v>0</v>
      </c>
      <c r="HE231" s="13">
        <f t="shared" si="168"/>
        <v>0</v>
      </c>
      <c r="HF231" s="13">
        <f t="shared" si="168"/>
        <v>0</v>
      </c>
      <c r="HG231" s="13">
        <f t="shared" si="168"/>
        <v>0</v>
      </c>
      <c r="HH231" s="13">
        <f t="shared" si="168"/>
        <v>0</v>
      </c>
      <c r="HI231" s="13">
        <f t="shared" si="168"/>
        <v>0</v>
      </c>
      <c r="HJ231" s="13">
        <f t="shared" si="168"/>
        <v>0</v>
      </c>
      <c r="HK231" s="13">
        <f t="shared" si="168"/>
        <v>0</v>
      </c>
      <c r="HL231" s="13">
        <f t="shared" si="168"/>
        <v>0</v>
      </c>
      <c r="HM231" s="13">
        <f t="shared" si="168"/>
        <v>0</v>
      </c>
      <c r="HN231" s="13">
        <f t="shared" si="168"/>
        <v>0</v>
      </c>
      <c r="HO231" s="13">
        <f t="shared" si="168"/>
        <v>0</v>
      </c>
      <c r="HP231" s="13">
        <f t="shared" si="168"/>
        <v>0</v>
      </c>
      <c r="HQ231" s="13">
        <f t="shared" si="168"/>
        <v>0</v>
      </c>
      <c r="HR231" s="13">
        <f t="shared" si="168"/>
        <v>0</v>
      </c>
      <c r="HS231" s="13">
        <f t="shared" si="168"/>
        <v>0</v>
      </c>
      <c r="HT231" s="13">
        <f t="shared" si="168"/>
        <v>0</v>
      </c>
      <c r="HU231" s="13">
        <f t="shared" si="168"/>
        <v>0</v>
      </c>
      <c r="HV231" s="13">
        <f t="shared" si="168"/>
        <v>0</v>
      </c>
      <c r="HW231" s="13">
        <f t="shared" si="168"/>
        <v>0</v>
      </c>
      <c r="HX231" s="13">
        <f t="shared" si="168"/>
        <v>0</v>
      </c>
      <c r="HY231" s="13">
        <f t="shared" si="168"/>
        <v>0</v>
      </c>
      <c r="HZ231" s="13">
        <f t="shared" si="168"/>
        <v>0</v>
      </c>
      <c r="IA231" s="13">
        <f t="shared" si="168"/>
        <v>0</v>
      </c>
    </row>
    <row r="232" spans="1:235" s="67" customFormat="1" ht="66.75" customHeight="1">
      <c r="A232" s="93" t="s">
        <v>203</v>
      </c>
      <c r="B232" s="94" t="s">
        <v>253</v>
      </c>
      <c r="C232" s="28"/>
      <c r="D232" s="28"/>
      <c r="E232" s="144"/>
      <c r="F232" s="166"/>
      <c r="G232" s="186"/>
      <c r="H232" s="235"/>
      <c r="I232" s="236"/>
      <c r="J232" s="235"/>
      <c r="K232" s="13"/>
      <c r="L232" s="13"/>
      <c r="M232" s="236"/>
      <c r="N232" s="200"/>
      <c r="O232" s="256"/>
      <c r="P232" s="235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236"/>
      <c r="AJ232" s="13"/>
      <c r="AK232" s="200"/>
      <c r="AL232" s="13"/>
      <c r="AM232" s="13"/>
      <c r="AN232" s="13"/>
      <c r="AO232" s="13"/>
      <c r="AP232" s="126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</row>
    <row r="233" spans="1:235" s="67" customFormat="1" ht="46.5" customHeight="1">
      <c r="A233" s="95" t="s">
        <v>301</v>
      </c>
      <c r="B233" s="96" t="s">
        <v>254</v>
      </c>
      <c r="C233" s="25">
        <f>C234-C235</f>
        <v>303247</v>
      </c>
      <c r="D233" s="25">
        <f>D234-D235</f>
        <v>303247</v>
      </c>
      <c r="E233" s="145">
        <f>E234-E235</f>
        <v>0</v>
      </c>
      <c r="F233" s="167">
        <f aca="true" t="shared" si="169" ref="F233:BP233">F234-F240</f>
        <v>0</v>
      </c>
      <c r="G233" s="187">
        <f t="shared" si="169"/>
        <v>0</v>
      </c>
      <c r="H233" s="237">
        <f t="shared" si="169"/>
        <v>0</v>
      </c>
      <c r="I233" s="238">
        <f>I234-I240</f>
        <v>0</v>
      </c>
      <c r="J233" s="237">
        <f t="shared" si="169"/>
        <v>0</v>
      </c>
      <c r="K233" s="14">
        <f>K234-K240</f>
        <v>0</v>
      </c>
      <c r="L233" s="14">
        <f>L234-L240</f>
        <v>0</v>
      </c>
      <c r="M233" s="238">
        <f>M234-M240</f>
        <v>0</v>
      </c>
      <c r="N233" s="201">
        <f t="shared" si="169"/>
        <v>0</v>
      </c>
      <c r="O233" s="257">
        <f>O234-O240</f>
        <v>0</v>
      </c>
      <c r="P233" s="237">
        <f t="shared" si="169"/>
        <v>0</v>
      </c>
      <c r="Q233" s="14">
        <f t="shared" si="169"/>
        <v>0</v>
      </c>
      <c r="R233" s="14">
        <f t="shared" si="169"/>
        <v>0</v>
      </c>
      <c r="S233" s="14">
        <f t="shared" si="169"/>
        <v>0</v>
      </c>
      <c r="T233" s="14">
        <f t="shared" si="169"/>
        <v>0</v>
      </c>
      <c r="U233" s="14">
        <f t="shared" si="169"/>
        <v>0</v>
      </c>
      <c r="V233" s="14">
        <f t="shared" si="169"/>
        <v>0</v>
      </c>
      <c r="W233" s="14">
        <f t="shared" si="169"/>
        <v>0</v>
      </c>
      <c r="X233" s="14">
        <f t="shared" si="169"/>
        <v>0</v>
      </c>
      <c r="Y233" s="14">
        <f t="shared" si="169"/>
        <v>0</v>
      </c>
      <c r="Z233" s="14">
        <f t="shared" si="169"/>
        <v>0</v>
      </c>
      <c r="AA233" s="14">
        <f t="shared" si="169"/>
        <v>0</v>
      </c>
      <c r="AB233" s="14">
        <f t="shared" si="169"/>
        <v>0</v>
      </c>
      <c r="AC233" s="14">
        <f t="shared" si="169"/>
        <v>0</v>
      </c>
      <c r="AD233" s="14">
        <f t="shared" si="169"/>
        <v>0</v>
      </c>
      <c r="AE233" s="14">
        <f>AE234-AE240</f>
        <v>0</v>
      </c>
      <c r="AF233" s="14">
        <f t="shared" si="169"/>
        <v>0</v>
      </c>
      <c r="AG233" s="14">
        <f>AG234-AG240</f>
        <v>0</v>
      </c>
      <c r="AH233" s="14">
        <f>AH234-AH240</f>
        <v>0</v>
      </c>
      <c r="AI233" s="238">
        <f t="shared" si="169"/>
        <v>0</v>
      </c>
      <c r="AJ233" s="14">
        <f>AJ234-AJ240</f>
        <v>0</v>
      </c>
      <c r="AK233" s="201">
        <f t="shared" si="169"/>
        <v>0</v>
      </c>
      <c r="AL233" s="14">
        <f t="shared" si="169"/>
        <v>0</v>
      </c>
      <c r="AM233" s="14">
        <f t="shared" si="169"/>
        <v>0</v>
      </c>
      <c r="AN233" s="14">
        <f t="shared" si="169"/>
        <v>0</v>
      </c>
      <c r="AO233" s="14">
        <f t="shared" si="169"/>
        <v>0</v>
      </c>
      <c r="AP233" s="127">
        <f t="shared" si="169"/>
        <v>0</v>
      </c>
      <c r="AQ233" s="14">
        <f t="shared" si="169"/>
        <v>0</v>
      </c>
      <c r="AR233" s="14">
        <f t="shared" si="169"/>
        <v>0</v>
      </c>
      <c r="AS233" s="14">
        <f t="shared" si="169"/>
        <v>0</v>
      </c>
      <c r="AT233" s="14">
        <f t="shared" si="169"/>
        <v>0</v>
      </c>
      <c r="AU233" s="14">
        <f t="shared" si="169"/>
        <v>0</v>
      </c>
      <c r="AV233" s="14">
        <f t="shared" si="169"/>
        <v>0</v>
      </c>
      <c r="AW233" s="14">
        <f t="shared" si="169"/>
        <v>0</v>
      </c>
      <c r="AX233" s="14">
        <f t="shared" si="169"/>
        <v>0</v>
      </c>
      <c r="AY233" s="14">
        <f t="shared" si="169"/>
        <v>0</v>
      </c>
      <c r="AZ233" s="14">
        <f t="shared" si="169"/>
        <v>0</v>
      </c>
      <c r="BA233" s="14">
        <f t="shared" si="169"/>
        <v>0</v>
      </c>
      <c r="BB233" s="14">
        <f t="shared" si="169"/>
        <v>0</v>
      </c>
      <c r="BC233" s="14">
        <f t="shared" si="169"/>
        <v>0</v>
      </c>
      <c r="BD233" s="14">
        <f t="shared" si="169"/>
        <v>0</v>
      </c>
      <c r="BE233" s="14">
        <f t="shared" si="169"/>
        <v>0</v>
      </c>
      <c r="BF233" s="14">
        <f t="shared" si="169"/>
        <v>0</v>
      </c>
      <c r="BG233" s="14">
        <f t="shared" si="169"/>
        <v>0</v>
      </c>
      <c r="BH233" s="14">
        <f t="shared" si="169"/>
        <v>0</v>
      </c>
      <c r="BI233" s="14">
        <f t="shared" si="169"/>
        <v>0</v>
      </c>
      <c r="BJ233" s="14">
        <f t="shared" si="169"/>
        <v>0</v>
      </c>
      <c r="BK233" s="14">
        <f t="shared" si="169"/>
        <v>0</v>
      </c>
      <c r="BL233" s="14">
        <f t="shared" si="169"/>
        <v>0</v>
      </c>
      <c r="BM233" s="14">
        <f t="shared" si="169"/>
        <v>0</v>
      </c>
      <c r="BN233" s="14">
        <f t="shared" si="169"/>
        <v>0</v>
      </c>
      <c r="BO233" s="14">
        <f t="shared" si="169"/>
        <v>0</v>
      </c>
      <c r="BP233" s="14">
        <f t="shared" si="169"/>
        <v>0</v>
      </c>
      <c r="BQ233" s="14">
        <f aca="true" t="shared" si="170" ref="BQ233:EB233">BQ234-BQ240</f>
        <v>0</v>
      </c>
      <c r="BR233" s="14">
        <f t="shared" si="170"/>
        <v>0</v>
      </c>
      <c r="BS233" s="14">
        <f t="shared" si="170"/>
        <v>0</v>
      </c>
      <c r="BT233" s="14">
        <f t="shared" si="170"/>
        <v>0</v>
      </c>
      <c r="BU233" s="14">
        <f t="shared" si="170"/>
        <v>0</v>
      </c>
      <c r="BV233" s="14">
        <f t="shared" si="170"/>
        <v>0</v>
      </c>
      <c r="BW233" s="14">
        <f t="shared" si="170"/>
        <v>0</v>
      </c>
      <c r="BX233" s="14">
        <f t="shared" si="170"/>
        <v>0</v>
      </c>
      <c r="BY233" s="14">
        <f t="shared" si="170"/>
        <v>0</v>
      </c>
      <c r="BZ233" s="14">
        <f t="shared" si="170"/>
        <v>0</v>
      </c>
      <c r="CA233" s="14">
        <f t="shared" si="170"/>
        <v>0</v>
      </c>
      <c r="CB233" s="14">
        <f t="shared" si="170"/>
        <v>0</v>
      </c>
      <c r="CC233" s="14">
        <f t="shared" si="170"/>
        <v>0</v>
      </c>
      <c r="CD233" s="14">
        <f t="shared" si="170"/>
        <v>0</v>
      </c>
      <c r="CE233" s="14">
        <f t="shared" si="170"/>
        <v>0</v>
      </c>
      <c r="CF233" s="14">
        <f t="shared" si="170"/>
        <v>0</v>
      </c>
      <c r="CG233" s="14">
        <f t="shared" si="170"/>
        <v>0</v>
      </c>
      <c r="CH233" s="14">
        <f t="shared" si="170"/>
        <v>0</v>
      </c>
      <c r="CI233" s="14">
        <f t="shared" si="170"/>
        <v>0</v>
      </c>
      <c r="CJ233" s="14">
        <f t="shared" si="170"/>
        <v>0</v>
      </c>
      <c r="CK233" s="14">
        <f t="shared" si="170"/>
        <v>0</v>
      </c>
      <c r="CL233" s="14">
        <f t="shared" si="170"/>
        <v>0</v>
      </c>
      <c r="CM233" s="14">
        <f t="shared" si="170"/>
        <v>0</v>
      </c>
      <c r="CN233" s="14">
        <f t="shared" si="170"/>
        <v>0</v>
      </c>
      <c r="CO233" s="14">
        <f t="shared" si="170"/>
        <v>0</v>
      </c>
      <c r="CP233" s="14">
        <f t="shared" si="170"/>
        <v>0</v>
      </c>
      <c r="CQ233" s="14">
        <f t="shared" si="170"/>
        <v>0</v>
      </c>
      <c r="CR233" s="14">
        <f t="shared" si="170"/>
        <v>0</v>
      </c>
      <c r="CS233" s="14">
        <f t="shared" si="170"/>
        <v>0</v>
      </c>
      <c r="CT233" s="14">
        <f t="shared" si="170"/>
        <v>0</v>
      </c>
      <c r="CU233" s="14">
        <f t="shared" si="170"/>
        <v>0</v>
      </c>
      <c r="CV233" s="14">
        <f t="shared" si="170"/>
        <v>0</v>
      </c>
      <c r="CW233" s="14">
        <f t="shared" si="170"/>
        <v>0</v>
      </c>
      <c r="CX233" s="14">
        <f t="shared" si="170"/>
        <v>0</v>
      </c>
      <c r="CY233" s="14">
        <f t="shared" si="170"/>
        <v>0</v>
      </c>
      <c r="CZ233" s="14">
        <f t="shared" si="170"/>
        <v>0</v>
      </c>
      <c r="DA233" s="14">
        <f t="shared" si="170"/>
        <v>0</v>
      </c>
      <c r="DB233" s="14">
        <f t="shared" si="170"/>
        <v>0</v>
      </c>
      <c r="DC233" s="14">
        <f t="shared" si="170"/>
        <v>0</v>
      </c>
      <c r="DD233" s="14">
        <f t="shared" si="170"/>
        <v>0</v>
      </c>
      <c r="DE233" s="14">
        <f t="shared" si="170"/>
        <v>0</v>
      </c>
      <c r="DF233" s="14">
        <f t="shared" si="170"/>
        <v>0</v>
      </c>
      <c r="DG233" s="14">
        <f t="shared" si="170"/>
        <v>0</v>
      </c>
      <c r="DH233" s="14">
        <f t="shared" si="170"/>
        <v>0</v>
      </c>
      <c r="DI233" s="14">
        <f t="shared" si="170"/>
        <v>0</v>
      </c>
      <c r="DJ233" s="14">
        <f t="shared" si="170"/>
        <v>0</v>
      </c>
      <c r="DK233" s="14">
        <f t="shared" si="170"/>
        <v>0</v>
      </c>
      <c r="DL233" s="14">
        <f t="shared" si="170"/>
        <v>0</v>
      </c>
      <c r="DM233" s="14">
        <f t="shared" si="170"/>
        <v>0</v>
      </c>
      <c r="DN233" s="14">
        <f t="shared" si="170"/>
        <v>0</v>
      </c>
      <c r="DO233" s="14">
        <f t="shared" si="170"/>
        <v>0</v>
      </c>
      <c r="DP233" s="14">
        <f t="shared" si="170"/>
        <v>0</v>
      </c>
      <c r="DQ233" s="14">
        <f t="shared" si="170"/>
        <v>0</v>
      </c>
      <c r="DR233" s="14">
        <f t="shared" si="170"/>
        <v>0</v>
      </c>
      <c r="DS233" s="14">
        <f t="shared" si="170"/>
        <v>0</v>
      </c>
      <c r="DT233" s="14">
        <f t="shared" si="170"/>
        <v>0</v>
      </c>
      <c r="DU233" s="14">
        <f t="shared" si="170"/>
        <v>0</v>
      </c>
      <c r="DV233" s="14">
        <f t="shared" si="170"/>
        <v>0</v>
      </c>
      <c r="DW233" s="14">
        <f t="shared" si="170"/>
        <v>0</v>
      </c>
      <c r="DX233" s="14">
        <f t="shared" si="170"/>
        <v>0</v>
      </c>
      <c r="DY233" s="14">
        <f t="shared" si="170"/>
        <v>0</v>
      </c>
      <c r="DZ233" s="14">
        <f t="shared" si="170"/>
        <v>0</v>
      </c>
      <c r="EA233" s="14">
        <f t="shared" si="170"/>
        <v>0</v>
      </c>
      <c r="EB233" s="14">
        <f t="shared" si="170"/>
        <v>0</v>
      </c>
      <c r="EC233" s="14">
        <f aca="true" t="shared" si="171" ref="EC233:GN233">EC234-EC240</f>
        <v>0</v>
      </c>
      <c r="ED233" s="14">
        <f t="shared" si="171"/>
        <v>0</v>
      </c>
      <c r="EE233" s="14">
        <f t="shared" si="171"/>
        <v>0</v>
      </c>
      <c r="EF233" s="14">
        <f t="shared" si="171"/>
        <v>0</v>
      </c>
      <c r="EG233" s="14">
        <f t="shared" si="171"/>
        <v>0</v>
      </c>
      <c r="EH233" s="14">
        <f t="shared" si="171"/>
        <v>0</v>
      </c>
      <c r="EI233" s="14">
        <f t="shared" si="171"/>
        <v>0</v>
      </c>
      <c r="EJ233" s="14">
        <f t="shared" si="171"/>
        <v>0</v>
      </c>
      <c r="EK233" s="14">
        <f t="shared" si="171"/>
        <v>0</v>
      </c>
      <c r="EL233" s="14">
        <f t="shared" si="171"/>
        <v>0</v>
      </c>
      <c r="EM233" s="14">
        <f t="shared" si="171"/>
        <v>0</v>
      </c>
      <c r="EN233" s="14">
        <f t="shared" si="171"/>
        <v>0</v>
      </c>
      <c r="EO233" s="14">
        <f t="shared" si="171"/>
        <v>0</v>
      </c>
      <c r="EP233" s="14">
        <f t="shared" si="171"/>
        <v>0</v>
      </c>
      <c r="EQ233" s="14">
        <f t="shared" si="171"/>
        <v>0</v>
      </c>
      <c r="ER233" s="14">
        <f t="shared" si="171"/>
        <v>0</v>
      </c>
      <c r="ES233" s="14">
        <f t="shared" si="171"/>
        <v>0</v>
      </c>
      <c r="ET233" s="14">
        <f t="shared" si="171"/>
        <v>0</v>
      </c>
      <c r="EU233" s="14">
        <f t="shared" si="171"/>
        <v>0</v>
      </c>
      <c r="EV233" s="14">
        <f t="shared" si="171"/>
        <v>0</v>
      </c>
      <c r="EW233" s="14">
        <f t="shared" si="171"/>
        <v>0</v>
      </c>
      <c r="EX233" s="14">
        <f t="shared" si="171"/>
        <v>0</v>
      </c>
      <c r="EY233" s="14">
        <f t="shared" si="171"/>
        <v>0</v>
      </c>
      <c r="EZ233" s="14">
        <f t="shared" si="171"/>
        <v>0</v>
      </c>
      <c r="FA233" s="14">
        <f t="shared" si="171"/>
        <v>0</v>
      </c>
      <c r="FB233" s="14">
        <f t="shared" si="171"/>
        <v>0</v>
      </c>
      <c r="FC233" s="14">
        <f t="shared" si="171"/>
        <v>0</v>
      </c>
      <c r="FD233" s="14">
        <f t="shared" si="171"/>
        <v>0</v>
      </c>
      <c r="FE233" s="14">
        <f t="shared" si="171"/>
        <v>0</v>
      </c>
      <c r="FF233" s="14">
        <f t="shared" si="171"/>
        <v>0</v>
      </c>
      <c r="FG233" s="14">
        <f t="shared" si="171"/>
        <v>0</v>
      </c>
      <c r="FH233" s="14">
        <f t="shared" si="171"/>
        <v>0</v>
      </c>
      <c r="FI233" s="14">
        <f t="shared" si="171"/>
        <v>0</v>
      </c>
      <c r="FJ233" s="14">
        <f t="shared" si="171"/>
        <v>0</v>
      </c>
      <c r="FK233" s="14">
        <f t="shared" si="171"/>
        <v>0</v>
      </c>
      <c r="FL233" s="14">
        <f t="shared" si="171"/>
        <v>0</v>
      </c>
      <c r="FM233" s="14">
        <f t="shared" si="171"/>
        <v>0</v>
      </c>
      <c r="FN233" s="14">
        <f t="shared" si="171"/>
        <v>0</v>
      </c>
      <c r="FO233" s="14">
        <f t="shared" si="171"/>
        <v>0</v>
      </c>
      <c r="FP233" s="14">
        <f t="shared" si="171"/>
        <v>0</v>
      </c>
      <c r="FQ233" s="14">
        <f t="shared" si="171"/>
        <v>0</v>
      </c>
      <c r="FR233" s="14">
        <f t="shared" si="171"/>
        <v>0</v>
      </c>
      <c r="FS233" s="14">
        <f t="shared" si="171"/>
        <v>0</v>
      </c>
      <c r="FT233" s="14">
        <f t="shared" si="171"/>
        <v>0</v>
      </c>
      <c r="FU233" s="14">
        <f t="shared" si="171"/>
        <v>0</v>
      </c>
      <c r="FV233" s="14">
        <f t="shared" si="171"/>
        <v>0</v>
      </c>
      <c r="FW233" s="14">
        <f t="shared" si="171"/>
        <v>0</v>
      </c>
      <c r="FX233" s="14">
        <f t="shared" si="171"/>
        <v>0</v>
      </c>
      <c r="FY233" s="14">
        <f t="shared" si="171"/>
        <v>0</v>
      </c>
      <c r="FZ233" s="14">
        <f t="shared" si="171"/>
        <v>0</v>
      </c>
      <c r="GA233" s="14">
        <f t="shared" si="171"/>
        <v>0</v>
      </c>
      <c r="GB233" s="14">
        <f t="shared" si="171"/>
        <v>0</v>
      </c>
      <c r="GC233" s="14">
        <f t="shared" si="171"/>
        <v>0</v>
      </c>
      <c r="GD233" s="14">
        <f t="shared" si="171"/>
        <v>0</v>
      </c>
      <c r="GE233" s="14">
        <f t="shared" si="171"/>
        <v>0</v>
      </c>
      <c r="GF233" s="14">
        <f t="shared" si="171"/>
        <v>0</v>
      </c>
      <c r="GG233" s="14">
        <f t="shared" si="171"/>
        <v>0</v>
      </c>
      <c r="GH233" s="14">
        <f t="shared" si="171"/>
        <v>0</v>
      </c>
      <c r="GI233" s="14">
        <f t="shared" si="171"/>
        <v>0</v>
      </c>
      <c r="GJ233" s="14">
        <f t="shared" si="171"/>
        <v>0</v>
      </c>
      <c r="GK233" s="14">
        <f t="shared" si="171"/>
        <v>0</v>
      </c>
      <c r="GL233" s="14">
        <f t="shared" si="171"/>
        <v>0</v>
      </c>
      <c r="GM233" s="14">
        <f t="shared" si="171"/>
        <v>0</v>
      </c>
      <c r="GN233" s="14">
        <f t="shared" si="171"/>
        <v>0</v>
      </c>
      <c r="GO233" s="14">
        <f aca="true" t="shared" si="172" ref="GO233:IA233">GO234-GO240</f>
        <v>0</v>
      </c>
      <c r="GP233" s="14">
        <f t="shared" si="172"/>
        <v>0</v>
      </c>
      <c r="GQ233" s="14">
        <f t="shared" si="172"/>
        <v>0</v>
      </c>
      <c r="GR233" s="14">
        <f t="shared" si="172"/>
        <v>0</v>
      </c>
      <c r="GS233" s="14">
        <f t="shared" si="172"/>
        <v>0</v>
      </c>
      <c r="GT233" s="14">
        <f t="shared" si="172"/>
        <v>0</v>
      </c>
      <c r="GU233" s="14">
        <f t="shared" si="172"/>
        <v>0</v>
      </c>
      <c r="GV233" s="14">
        <f t="shared" si="172"/>
        <v>0</v>
      </c>
      <c r="GW233" s="14">
        <f t="shared" si="172"/>
        <v>0</v>
      </c>
      <c r="GX233" s="14">
        <f t="shared" si="172"/>
        <v>0</v>
      </c>
      <c r="GY233" s="14">
        <f t="shared" si="172"/>
        <v>0</v>
      </c>
      <c r="GZ233" s="14">
        <f t="shared" si="172"/>
        <v>0</v>
      </c>
      <c r="HA233" s="14">
        <f t="shared" si="172"/>
        <v>0</v>
      </c>
      <c r="HB233" s="14">
        <f t="shared" si="172"/>
        <v>0</v>
      </c>
      <c r="HC233" s="14">
        <f t="shared" si="172"/>
        <v>0</v>
      </c>
      <c r="HD233" s="14">
        <f t="shared" si="172"/>
        <v>0</v>
      </c>
      <c r="HE233" s="14">
        <f t="shared" si="172"/>
        <v>0</v>
      </c>
      <c r="HF233" s="14">
        <f t="shared" si="172"/>
        <v>0</v>
      </c>
      <c r="HG233" s="14">
        <f t="shared" si="172"/>
        <v>0</v>
      </c>
      <c r="HH233" s="14">
        <f t="shared" si="172"/>
        <v>0</v>
      </c>
      <c r="HI233" s="14">
        <f t="shared" si="172"/>
        <v>0</v>
      </c>
      <c r="HJ233" s="14">
        <f t="shared" si="172"/>
        <v>0</v>
      </c>
      <c r="HK233" s="14">
        <f t="shared" si="172"/>
        <v>0</v>
      </c>
      <c r="HL233" s="14">
        <f t="shared" si="172"/>
        <v>0</v>
      </c>
      <c r="HM233" s="14">
        <f t="shared" si="172"/>
        <v>0</v>
      </c>
      <c r="HN233" s="14">
        <f t="shared" si="172"/>
        <v>0</v>
      </c>
      <c r="HO233" s="14">
        <f t="shared" si="172"/>
        <v>0</v>
      </c>
      <c r="HP233" s="14">
        <f t="shared" si="172"/>
        <v>0</v>
      </c>
      <c r="HQ233" s="14">
        <f t="shared" si="172"/>
        <v>0</v>
      </c>
      <c r="HR233" s="14">
        <f t="shared" si="172"/>
        <v>0</v>
      </c>
      <c r="HS233" s="14">
        <f t="shared" si="172"/>
        <v>0</v>
      </c>
      <c r="HT233" s="14">
        <f t="shared" si="172"/>
        <v>0</v>
      </c>
      <c r="HU233" s="14">
        <f t="shared" si="172"/>
        <v>0</v>
      </c>
      <c r="HV233" s="14">
        <f t="shared" si="172"/>
        <v>0</v>
      </c>
      <c r="HW233" s="14">
        <f t="shared" si="172"/>
        <v>0</v>
      </c>
      <c r="HX233" s="14">
        <f t="shared" si="172"/>
        <v>0</v>
      </c>
      <c r="HY233" s="14">
        <f t="shared" si="172"/>
        <v>0</v>
      </c>
      <c r="HZ233" s="14">
        <f t="shared" si="172"/>
        <v>0</v>
      </c>
      <c r="IA233" s="14">
        <f t="shared" si="172"/>
        <v>0</v>
      </c>
    </row>
    <row r="234" spans="1:235" s="67" customFormat="1" ht="42" customHeight="1">
      <c r="A234" s="95" t="s">
        <v>302</v>
      </c>
      <c r="B234" s="96" t="s">
        <v>254</v>
      </c>
      <c r="C234" s="43">
        <v>933247</v>
      </c>
      <c r="D234" s="43">
        <f aca="true" t="shared" si="173" ref="D234:D243">C234+E234</f>
        <v>933247</v>
      </c>
      <c r="E234" s="146"/>
      <c r="F234" s="168">
        <f aca="true" t="shared" si="174" ref="F234:BP234">F235+F238</f>
        <v>0</v>
      </c>
      <c r="G234" s="188">
        <f t="shared" si="174"/>
        <v>0</v>
      </c>
      <c r="H234" s="239">
        <f t="shared" si="174"/>
        <v>0</v>
      </c>
      <c r="I234" s="240">
        <f>I235+I238</f>
        <v>0</v>
      </c>
      <c r="J234" s="239">
        <f t="shared" si="174"/>
        <v>0</v>
      </c>
      <c r="K234" s="43">
        <f>K235+K238</f>
        <v>0</v>
      </c>
      <c r="L234" s="43">
        <f>L235+L238</f>
        <v>0</v>
      </c>
      <c r="M234" s="240">
        <f>M235+M238</f>
        <v>0</v>
      </c>
      <c r="N234" s="202">
        <f t="shared" si="174"/>
        <v>0</v>
      </c>
      <c r="O234" s="146">
        <f>O235+O238</f>
        <v>0</v>
      </c>
      <c r="P234" s="239">
        <f t="shared" si="174"/>
        <v>0</v>
      </c>
      <c r="Q234" s="43">
        <f t="shared" si="174"/>
        <v>0</v>
      </c>
      <c r="R234" s="43">
        <f t="shared" si="174"/>
        <v>0</v>
      </c>
      <c r="S234" s="43">
        <f t="shared" si="174"/>
        <v>0</v>
      </c>
      <c r="T234" s="43">
        <f t="shared" si="174"/>
        <v>0</v>
      </c>
      <c r="U234" s="43">
        <f t="shared" si="174"/>
        <v>0</v>
      </c>
      <c r="V234" s="43">
        <f t="shared" si="174"/>
        <v>0</v>
      </c>
      <c r="W234" s="43">
        <f t="shared" si="174"/>
        <v>0</v>
      </c>
      <c r="X234" s="43">
        <f t="shared" si="174"/>
        <v>0</v>
      </c>
      <c r="Y234" s="43">
        <f t="shared" si="174"/>
        <v>0</v>
      </c>
      <c r="Z234" s="43">
        <f t="shared" si="174"/>
        <v>0</v>
      </c>
      <c r="AA234" s="43">
        <f t="shared" si="174"/>
        <v>0</v>
      </c>
      <c r="AB234" s="43">
        <f t="shared" si="174"/>
        <v>0</v>
      </c>
      <c r="AC234" s="43">
        <f t="shared" si="174"/>
        <v>0</v>
      </c>
      <c r="AD234" s="43">
        <f t="shared" si="174"/>
        <v>0</v>
      </c>
      <c r="AE234" s="43">
        <f>AE235+AE238</f>
        <v>0</v>
      </c>
      <c r="AF234" s="43">
        <f t="shared" si="174"/>
        <v>0</v>
      </c>
      <c r="AG234" s="43">
        <f>AG235+AG238</f>
        <v>0</v>
      </c>
      <c r="AH234" s="43">
        <f>AH235+AH238</f>
        <v>0</v>
      </c>
      <c r="AI234" s="240">
        <f t="shared" si="174"/>
        <v>0</v>
      </c>
      <c r="AJ234" s="43">
        <f>AJ235+AJ238</f>
        <v>0</v>
      </c>
      <c r="AK234" s="202">
        <f t="shared" si="174"/>
        <v>0</v>
      </c>
      <c r="AL234" s="43">
        <f t="shared" si="174"/>
        <v>0</v>
      </c>
      <c r="AM234" s="43">
        <f t="shared" si="174"/>
        <v>0</v>
      </c>
      <c r="AN234" s="43">
        <f t="shared" si="174"/>
        <v>0</v>
      </c>
      <c r="AO234" s="43">
        <f t="shared" si="174"/>
        <v>0</v>
      </c>
      <c r="AP234" s="128">
        <f t="shared" si="174"/>
        <v>0</v>
      </c>
      <c r="AQ234" s="43">
        <f t="shared" si="174"/>
        <v>0</v>
      </c>
      <c r="AR234" s="43">
        <f t="shared" si="174"/>
        <v>0</v>
      </c>
      <c r="AS234" s="43">
        <f t="shared" si="174"/>
        <v>0</v>
      </c>
      <c r="AT234" s="43">
        <f t="shared" si="174"/>
        <v>0</v>
      </c>
      <c r="AU234" s="43">
        <f t="shared" si="174"/>
        <v>0</v>
      </c>
      <c r="AV234" s="43">
        <f t="shared" si="174"/>
        <v>0</v>
      </c>
      <c r="AW234" s="43">
        <f t="shared" si="174"/>
        <v>0</v>
      </c>
      <c r="AX234" s="43">
        <f t="shared" si="174"/>
        <v>0</v>
      </c>
      <c r="AY234" s="43">
        <f t="shared" si="174"/>
        <v>0</v>
      </c>
      <c r="AZ234" s="43">
        <f t="shared" si="174"/>
        <v>0</v>
      </c>
      <c r="BA234" s="43">
        <f t="shared" si="174"/>
        <v>0</v>
      </c>
      <c r="BB234" s="43">
        <f t="shared" si="174"/>
        <v>0</v>
      </c>
      <c r="BC234" s="43">
        <f t="shared" si="174"/>
        <v>0</v>
      </c>
      <c r="BD234" s="43">
        <f t="shared" si="174"/>
        <v>0</v>
      </c>
      <c r="BE234" s="43">
        <f t="shared" si="174"/>
        <v>0</v>
      </c>
      <c r="BF234" s="43">
        <f t="shared" si="174"/>
        <v>0</v>
      </c>
      <c r="BG234" s="43">
        <f t="shared" si="174"/>
        <v>0</v>
      </c>
      <c r="BH234" s="43">
        <f t="shared" si="174"/>
        <v>0</v>
      </c>
      <c r="BI234" s="43">
        <f t="shared" si="174"/>
        <v>0</v>
      </c>
      <c r="BJ234" s="43">
        <f t="shared" si="174"/>
        <v>0</v>
      </c>
      <c r="BK234" s="43">
        <f t="shared" si="174"/>
        <v>0</v>
      </c>
      <c r="BL234" s="43">
        <f t="shared" si="174"/>
        <v>0</v>
      </c>
      <c r="BM234" s="43">
        <f t="shared" si="174"/>
        <v>0</v>
      </c>
      <c r="BN234" s="43">
        <f t="shared" si="174"/>
        <v>0</v>
      </c>
      <c r="BO234" s="43">
        <f t="shared" si="174"/>
        <v>0</v>
      </c>
      <c r="BP234" s="43">
        <f t="shared" si="174"/>
        <v>0</v>
      </c>
      <c r="BQ234" s="43">
        <f aca="true" t="shared" si="175" ref="BQ234:EB234">BQ235+BQ238</f>
        <v>0</v>
      </c>
      <c r="BR234" s="43">
        <f t="shared" si="175"/>
        <v>0</v>
      </c>
      <c r="BS234" s="43">
        <f t="shared" si="175"/>
        <v>0</v>
      </c>
      <c r="BT234" s="43">
        <f t="shared" si="175"/>
        <v>0</v>
      </c>
      <c r="BU234" s="43">
        <f t="shared" si="175"/>
        <v>0</v>
      </c>
      <c r="BV234" s="43">
        <f t="shared" si="175"/>
        <v>0</v>
      </c>
      <c r="BW234" s="43">
        <f t="shared" si="175"/>
        <v>0</v>
      </c>
      <c r="BX234" s="43">
        <f t="shared" si="175"/>
        <v>0</v>
      </c>
      <c r="BY234" s="43">
        <f t="shared" si="175"/>
        <v>0</v>
      </c>
      <c r="BZ234" s="43">
        <f t="shared" si="175"/>
        <v>0</v>
      </c>
      <c r="CA234" s="43">
        <f t="shared" si="175"/>
        <v>0</v>
      </c>
      <c r="CB234" s="43">
        <f t="shared" si="175"/>
        <v>0</v>
      </c>
      <c r="CC234" s="43">
        <f t="shared" si="175"/>
        <v>0</v>
      </c>
      <c r="CD234" s="43">
        <f t="shared" si="175"/>
        <v>0</v>
      </c>
      <c r="CE234" s="43">
        <f t="shared" si="175"/>
        <v>0</v>
      </c>
      <c r="CF234" s="43">
        <f t="shared" si="175"/>
        <v>0</v>
      </c>
      <c r="CG234" s="43">
        <f t="shared" si="175"/>
        <v>0</v>
      </c>
      <c r="CH234" s="43">
        <f t="shared" si="175"/>
        <v>0</v>
      </c>
      <c r="CI234" s="43">
        <f t="shared" si="175"/>
        <v>0</v>
      </c>
      <c r="CJ234" s="43">
        <f t="shared" si="175"/>
        <v>0</v>
      </c>
      <c r="CK234" s="43">
        <f t="shared" si="175"/>
        <v>0</v>
      </c>
      <c r="CL234" s="43">
        <f t="shared" si="175"/>
        <v>0</v>
      </c>
      <c r="CM234" s="43">
        <f t="shared" si="175"/>
        <v>0</v>
      </c>
      <c r="CN234" s="43">
        <f t="shared" si="175"/>
        <v>0</v>
      </c>
      <c r="CO234" s="43">
        <f t="shared" si="175"/>
        <v>0</v>
      </c>
      <c r="CP234" s="43">
        <f t="shared" si="175"/>
        <v>0</v>
      </c>
      <c r="CQ234" s="43">
        <f t="shared" si="175"/>
        <v>0</v>
      </c>
      <c r="CR234" s="43">
        <f t="shared" si="175"/>
        <v>0</v>
      </c>
      <c r="CS234" s="43">
        <f t="shared" si="175"/>
        <v>0</v>
      </c>
      <c r="CT234" s="43">
        <f t="shared" si="175"/>
        <v>0</v>
      </c>
      <c r="CU234" s="43">
        <f t="shared" si="175"/>
        <v>0</v>
      </c>
      <c r="CV234" s="43">
        <f t="shared" si="175"/>
        <v>0</v>
      </c>
      <c r="CW234" s="43">
        <f t="shared" si="175"/>
        <v>0</v>
      </c>
      <c r="CX234" s="43">
        <f t="shared" si="175"/>
        <v>0</v>
      </c>
      <c r="CY234" s="43">
        <f t="shared" si="175"/>
        <v>0</v>
      </c>
      <c r="CZ234" s="43">
        <f t="shared" si="175"/>
        <v>0</v>
      </c>
      <c r="DA234" s="43">
        <f t="shared" si="175"/>
        <v>0</v>
      </c>
      <c r="DB234" s="43">
        <f t="shared" si="175"/>
        <v>0</v>
      </c>
      <c r="DC234" s="43">
        <f t="shared" si="175"/>
        <v>0</v>
      </c>
      <c r="DD234" s="43">
        <f t="shared" si="175"/>
        <v>0</v>
      </c>
      <c r="DE234" s="43">
        <f t="shared" si="175"/>
        <v>0</v>
      </c>
      <c r="DF234" s="43">
        <f t="shared" si="175"/>
        <v>0</v>
      </c>
      <c r="DG234" s="43">
        <f t="shared" si="175"/>
        <v>0</v>
      </c>
      <c r="DH234" s="43">
        <f t="shared" si="175"/>
        <v>0</v>
      </c>
      <c r="DI234" s="43">
        <f t="shared" si="175"/>
        <v>0</v>
      </c>
      <c r="DJ234" s="43">
        <f t="shared" si="175"/>
        <v>0</v>
      </c>
      <c r="DK234" s="43">
        <f t="shared" si="175"/>
        <v>0</v>
      </c>
      <c r="DL234" s="43">
        <f t="shared" si="175"/>
        <v>0</v>
      </c>
      <c r="DM234" s="43">
        <f t="shared" si="175"/>
        <v>0</v>
      </c>
      <c r="DN234" s="43">
        <f t="shared" si="175"/>
        <v>0</v>
      </c>
      <c r="DO234" s="43">
        <f t="shared" si="175"/>
        <v>0</v>
      </c>
      <c r="DP234" s="43">
        <f t="shared" si="175"/>
        <v>0</v>
      </c>
      <c r="DQ234" s="43">
        <f t="shared" si="175"/>
        <v>0</v>
      </c>
      <c r="DR234" s="43">
        <f t="shared" si="175"/>
        <v>0</v>
      </c>
      <c r="DS234" s="43">
        <f t="shared" si="175"/>
        <v>0</v>
      </c>
      <c r="DT234" s="43">
        <f t="shared" si="175"/>
        <v>0</v>
      </c>
      <c r="DU234" s="43">
        <f t="shared" si="175"/>
        <v>0</v>
      </c>
      <c r="DV234" s="43">
        <f t="shared" si="175"/>
        <v>0</v>
      </c>
      <c r="DW234" s="43">
        <f t="shared" si="175"/>
        <v>0</v>
      </c>
      <c r="DX234" s="43">
        <f t="shared" si="175"/>
        <v>0</v>
      </c>
      <c r="DY234" s="43">
        <f t="shared" si="175"/>
        <v>0</v>
      </c>
      <c r="DZ234" s="43">
        <f t="shared" si="175"/>
        <v>0</v>
      </c>
      <c r="EA234" s="43">
        <f t="shared" si="175"/>
        <v>0</v>
      </c>
      <c r="EB234" s="43">
        <f t="shared" si="175"/>
        <v>0</v>
      </c>
      <c r="EC234" s="43">
        <f aca="true" t="shared" si="176" ref="EC234:GN234">EC235+EC238</f>
        <v>0</v>
      </c>
      <c r="ED234" s="43">
        <f t="shared" si="176"/>
        <v>0</v>
      </c>
      <c r="EE234" s="43">
        <f t="shared" si="176"/>
        <v>0</v>
      </c>
      <c r="EF234" s="43">
        <f t="shared" si="176"/>
        <v>0</v>
      </c>
      <c r="EG234" s="43">
        <f t="shared" si="176"/>
        <v>0</v>
      </c>
      <c r="EH234" s="43">
        <f t="shared" si="176"/>
        <v>0</v>
      </c>
      <c r="EI234" s="43">
        <f t="shared" si="176"/>
        <v>0</v>
      </c>
      <c r="EJ234" s="43">
        <f t="shared" si="176"/>
        <v>0</v>
      </c>
      <c r="EK234" s="43">
        <f t="shared" si="176"/>
        <v>0</v>
      </c>
      <c r="EL234" s="43">
        <f t="shared" si="176"/>
        <v>0</v>
      </c>
      <c r="EM234" s="43">
        <f t="shared" si="176"/>
        <v>0</v>
      </c>
      <c r="EN234" s="43">
        <f t="shared" si="176"/>
        <v>0</v>
      </c>
      <c r="EO234" s="43">
        <f t="shared" si="176"/>
        <v>0</v>
      </c>
      <c r="EP234" s="43">
        <f t="shared" si="176"/>
        <v>0</v>
      </c>
      <c r="EQ234" s="43">
        <f t="shared" si="176"/>
        <v>0</v>
      </c>
      <c r="ER234" s="43">
        <f t="shared" si="176"/>
        <v>0</v>
      </c>
      <c r="ES234" s="43">
        <f t="shared" si="176"/>
        <v>0</v>
      </c>
      <c r="ET234" s="43">
        <f t="shared" si="176"/>
        <v>0</v>
      </c>
      <c r="EU234" s="43">
        <f t="shared" si="176"/>
        <v>0</v>
      </c>
      <c r="EV234" s="43">
        <f t="shared" si="176"/>
        <v>0</v>
      </c>
      <c r="EW234" s="43">
        <f t="shared" si="176"/>
        <v>0</v>
      </c>
      <c r="EX234" s="43">
        <f t="shared" si="176"/>
        <v>0</v>
      </c>
      <c r="EY234" s="43">
        <f t="shared" si="176"/>
        <v>0</v>
      </c>
      <c r="EZ234" s="43">
        <f t="shared" si="176"/>
        <v>0</v>
      </c>
      <c r="FA234" s="43">
        <f t="shared" si="176"/>
        <v>0</v>
      </c>
      <c r="FB234" s="43">
        <f t="shared" si="176"/>
        <v>0</v>
      </c>
      <c r="FC234" s="43">
        <f t="shared" si="176"/>
        <v>0</v>
      </c>
      <c r="FD234" s="43">
        <f t="shared" si="176"/>
        <v>0</v>
      </c>
      <c r="FE234" s="43">
        <f t="shared" si="176"/>
        <v>0</v>
      </c>
      <c r="FF234" s="43">
        <f t="shared" si="176"/>
        <v>0</v>
      </c>
      <c r="FG234" s="43">
        <f t="shared" si="176"/>
        <v>0</v>
      </c>
      <c r="FH234" s="43">
        <f t="shared" si="176"/>
        <v>0</v>
      </c>
      <c r="FI234" s="43">
        <f t="shared" si="176"/>
        <v>0</v>
      </c>
      <c r="FJ234" s="43">
        <f t="shared" si="176"/>
        <v>0</v>
      </c>
      <c r="FK234" s="43">
        <f t="shared" si="176"/>
        <v>0</v>
      </c>
      <c r="FL234" s="43">
        <f t="shared" si="176"/>
        <v>0</v>
      </c>
      <c r="FM234" s="43">
        <f t="shared" si="176"/>
        <v>0</v>
      </c>
      <c r="FN234" s="43">
        <f t="shared" si="176"/>
        <v>0</v>
      </c>
      <c r="FO234" s="43">
        <f t="shared" si="176"/>
        <v>0</v>
      </c>
      <c r="FP234" s="43">
        <f t="shared" si="176"/>
        <v>0</v>
      </c>
      <c r="FQ234" s="43">
        <f t="shared" si="176"/>
        <v>0</v>
      </c>
      <c r="FR234" s="43">
        <f t="shared" si="176"/>
        <v>0</v>
      </c>
      <c r="FS234" s="43">
        <f t="shared" si="176"/>
        <v>0</v>
      </c>
      <c r="FT234" s="43">
        <f t="shared" si="176"/>
        <v>0</v>
      </c>
      <c r="FU234" s="43">
        <f t="shared" si="176"/>
        <v>0</v>
      </c>
      <c r="FV234" s="43">
        <f t="shared" si="176"/>
        <v>0</v>
      </c>
      <c r="FW234" s="43">
        <f t="shared" si="176"/>
        <v>0</v>
      </c>
      <c r="FX234" s="43">
        <f t="shared" si="176"/>
        <v>0</v>
      </c>
      <c r="FY234" s="43">
        <f t="shared" si="176"/>
        <v>0</v>
      </c>
      <c r="FZ234" s="43">
        <f t="shared" si="176"/>
        <v>0</v>
      </c>
      <c r="GA234" s="43">
        <f t="shared" si="176"/>
        <v>0</v>
      </c>
      <c r="GB234" s="43">
        <f t="shared" si="176"/>
        <v>0</v>
      </c>
      <c r="GC234" s="43">
        <f t="shared" si="176"/>
        <v>0</v>
      </c>
      <c r="GD234" s="43">
        <f t="shared" si="176"/>
        <v>0</v>
      </c>
      <c r="GE234" s="43">
        <f t="shared" si="176"/>
        <v>0</v>
      </c>
      <c r="GF234" s="43">
        <f t="shared" si="176"/>
        <v>0</v>
      </c>
      <c r="GG234" s="43">
        <f t="shared" si="176"/>
        <v>0</v>
      </c>
      <c r="GH234" s="43">
        <f t="shared" si="176"/>
        <v>0</v>
      </c>
      <c r="GI234" s="43">
        <f t="shared" si="176"/>
        <v>0</v>
      </c>
      <c r="GJ234" s="43">
        <f t="shared" si="176"/>
        <v>0</v>
      </c>
      <c r="GK234" s="43">
        <f t="shared" si="176"/>
        <v>0</v>
      </c>
      <c r="GL234" s="43">
        <f t="shared" si="176"/>
        <v>0</v>
      </c>
      <c r="GM234" s="43">
        <f t="shared" si="176"/>
        <v>0</v>
      </c>
      <c r="GN234" s="43">
        <f t="shared" si="176"/>
        <v>0</v>
      </c>
      <c r="GO234" s="43">
        <f aca="true" t="shared" si="177" ref="GO234:IA234">GO235+GO238</f>
        <v>0</v>
      </c>
      <c r="GP234" s="43">
        <f t="shared" si="177"/>
        <v>0</v>
      </c>
      <c r="GQ234" s="43">
        <f t="shared" si="177"/>
        <v>0</v>
      </c>
      <c r="GR234" s="43">
        <f t="shared" si="177"/>
        <v>0</v>
      </c>
      <c r="GS234" s="43">
        <f t="shared" si="177"/>
        <v>0</v>
      </c>
      <c r="GT234" s="43">
        <f t="shared" si="177"/>
        <v>0</v>
      </c>
      <c r="GU234" s="43">
        <f t="shared" si="177"/>
        <v>0</v>
      </c>
      <c r="GV234" s="43">
        <f t="shared" si="177"/>
        <v>0</v>
      </c>
      <c r="GW234" s="43">
        <f t="shared" si="177"/>
        <v>0</v>
      </c>
      <c r="GX234" s="43">
        <f t="shared" si="177"/>
        <v>0</v>
      </c>
      <c r="GY234" s="43">
        <f t="shared" si="177"/>
        <v>0</v>
      </c>
      <c r="GZ234" s="43">
        <f t="shared" si="177"/>
        <v>0</v>
      </c>
      <c r="HA234" s="43">
        <f t="shared" si="177"/>
        <v>0</v>
      </c>
      <c r="HB234" s="43">
        <f t="shared" si="177"/>
        <v>0</v>
      </c>
      <c r="HC234" s="43">
        <f t="shared" si="177"/>
        <v>0</v>
      </c>
      <c r="HD234" s="43">
        <f t="shared" si="177"/>
        <v>0</v>
      </c>
      <c r="HE234" s="43">
        <f t="shared" si="177"/>
        <v>0</v>
      </c>
      <c r="HF234" s="43">
        <f t="shared" si="177"/>
        <v>0</v>
      </c>
      <c r="HG234" s="43">
        <f t="shared" si="177"/>
        <v>0</v>
      </c>
      <c r="HH234" s="43">
        <f t="shared" si="177"/>
        <v>0</v>
      </c>
      <c r="HI234" s="43">
        <f t="shared" si="177"/>
        <v>0</v>
      </c>
      <c r="HJ234" s="43">
        <f t="shared" si="177"/>
        <v>0</v>
      </c>
      <c r="HK234" s="43">
        <f t="shared" si="177"/>
        <v>0</v>
      </c>
      <c r="HL234" s="43">
        <f t="shared" si="177"/>
        <v>0</v>
      </c>
      <c r="HM234" s="43">
        <f t="shared" si="177"/>
        <v>0</v>
      </c>
      <c r="HN234" s="43">
        <f t="shared" si="177"/>
        <v>0</v>
      </c>
      <c r="HO234" s="43">
        <f t="shared" si="177"/>
        <v>0</v>
      </c>
      <c r="HP234" s="43">
        <f t="shared" si="177"/>
        <v>0</v>
      </c>
      <c r="HQ234" s="43">
        <f t="shared" si="177"/>
        <v>0</v>
      </c>
      <c r="HR234" s="43">
        <f t="shared" si="177"/>
        <v>0</v>
      </c>
      <c r="HS234" s="43">
        <f t="shared" si="177"/>
        <v>0</v>
      </c>
      <c r="HT234" s="43">
        <f t="shared" si="177"/>
        <v>0</v>
      </c>
      <c r="HU234" s="43">
        <f t="shared" si="177"/>
        <v>0</v>
      </c>
      <c r="HV234" s="43">
        <f t="shared" si="177"/>
        <v>0</v>
      </c>
      <c r="HW234" s="43">
        <f t="shared" si="177"/>
        <v>0</v>
      </c>
      <c r="HX234" s="43">
        <f t="shared" si="177"/>
        <v>0</v>
      </c>
      <c r="HY234" s="43">
        <f t="shared" si="177"/>
        <v>0</v>
      </c>
      <c r="HZ234" s="43">
        <f t="shared" si="177"/>
        <v>0</v>
      </c>
      <c r="IA234" s="43">
        <f t="shared" si="177"/>
        <v>0</v>
      </c>
    </row>
    <row r="235" spans="1:235" s="67" customFormat="1" ht="56.25">
      <c r="A235" s="95" t="s">
        <v>303</v>
      </c>
      <c r="B235" s="96" t="s">
        <v>304</v>
      </c>
      <c r="C235" s="43">
        <v>630000</v>
      </c>
      <c r="D235" s="43">
        <f t="shared" si="173"/>
        <v>630000</v>
      </c>
      <c r="E235" s="146"/>
      <c r="F235" s="168">
        <f aca="true" t="shared" si="178" ref="F235:BP235">F237</f>
        <v>0</v>
      </c>
      <c r="G235" s="188">
        <f t="shared" si="178"/>
        <v>0</v>
      </c>
      <c r="H235" s="239">
        <f t="shared" si="178"/>
        <v>0</v>
      </c>
      <c r="I235" s="240">
        <f>I237</f>
        <v>0</v>
      </c>
      <c r="J235" s="239">
        <f t="shared" si="178"/>
        <v>0</v>
      </c>
      <c r="K235" s="43">
        <f>K237</f>
        <v>0</v>
      </c>
      <c r="L235" s="43">
        <f>L237</f>
        <v>0</v>
      </c>
      <c r="M235" s="240">
        <f>M237</f>
        <v>0</v>
      </c>
      <c r="N235" s="202">
        <f t="shared" si="178"/>
        <v>0</v>
      </c>
      <c r="O235" s="146">
        <f>O237</f>
        <v>0</v>
      </c>
      <c r="P235" s="239">
        <f t="shared" si="178"/>
        <v>0</v>
      </c>
      <c r="Q235" s="43">
        <f t="shared" si="178"/>
        <v>0</v>
      </c>
      <c r="R235" s="43">
        <f t="shared" si="178"/>
        <v>0</v>
      </c>
      <c r="S235" s="43">
        <f t="shared" si="178"/>
        <v>0</v>
      </c>
      <c r="T235" s="43">
        <f t="shared" si="178"/>
        <v>0</v>
      </c>
      <c r="U235" s="43">
        <f t="shared" si="178"/>
        <v>0</v>
      </c>
      <c r="V235" s="43">
        <f t="shared" si="178"/>
        <v>0</v>
      </c>
      <c r="W235" s="43">
        <f t="shared" si="178"/>
        <v>0</v>
      </c>
      <c r="X235" s="43">
        <f t="shared" si="178"/>
        <v>0</v>
      </c>
      <c r="Y235" s="43">
        <f t="shared" si="178"/>
        <v>0</v>
      </c>
      <c r="Z235" s="43">
        <f t="shared" si="178"/>
        <v>0</v>
      </c>
      <c r="AA235" s="43">
        <f t="shared" si="178"/>
        <v>0</v>
      </c>
      <c r="AB235" s="43">
        <f t="shared" si="178"/>
        <v>0</v>
      </c>
      <c r="AC235" s="43">
        <f t="shared" si="178"/>
        <v>0</v>
      </c>
      <c r="AD235" s="43">
        <f t="shared" si="178"/>
        <v>0</v>
      </c>
      <c r="AE235" s="43">
        <f>AE237</f>
        <v>0</v>
      </c>
      <c r="AF235" s="43">
        <f t="shared" si="178"/>
        <v>0</v>
      </c>
      <c r="AG235" s="43">
        <f>AG237</f>
        <v>0</v>
      </c>
      <c r="AH235" s="43">
        <f>AH237</f>
        <v>0</v>
      </c>
      <c r="AI235" s="240">
        <f t="shared" si="178"/>
        <v>0</v>
      </c>
      <c r="AJ235" s="43">
        <f>AJ237</f>
        <v>0</v>
      </c>
      <c r="AK235" s="202">
        <f t="shared" si="178"/>
        <v>0</v>
      </c>
      <c r="AL235" s="43">
        <f t="shared" si="178"/>
        <v>0</v>
      </c>
      <c r="AM235" s="43">
        <f t="shared" si="178"/>
        <v>0</v>
      </c>
      <c r="AN235" s="43">
        <f t="shared" si="178"/>
        <v>0</v>
      </c>
      <c r="AO235" s="43">
        <f t="shared" si="178"/>
        <v>0</v>
      </c>
      <c r="AP235" s="128">
        <f t="shared" si="178"/>
        <v>0</v>
      </c>
      <c r="AQ235" s="43">
        <f t="shared" si="178"/>
        <v>0</v>
      </c>
      <c r="AR235" s="43">
        <f t="shared" si="178"/>
        <v>0</v>
      </c>
      <c r="AS235" s="43">
        <f t="shared" si="178"/>
        <v>0</v>
      </c>
      <c r="AT235" s="43">
        <f t="shared" si="178"/>
        <v>0</v>
      </c>
      <c r="AU235" s="43">
        <f t="shared" si="178"/>
        <v>0</v>
      </c>
      <c r="AV235" s="43">
        <f t="shared" si="178"/>
        <v>0</v>
      </c>
      <c r="AW235" s="43">
        <f t="shared" si="178"/>
        <v>0</v>
      </c>
      <c r="AX235" s="43">
        <f t="shared" si="178"/>
        <v>0</v>
      </c>
      <c r="AY235" s="43">
        <f t="shared" si="178"/>
        <v>0</v>
      </c>
      <c r="AZ235" s="43">
        <f t="shared" si="178"/>
        <v>0</v>
      </c>
      <c r="BA235" s="43">
        <f t="shared" si="178"/>
        <v>0</v>
      </c>
      <c r="BB235" s="43">
        <f t="shared" si="178"/>
        <v>0</v>
      </c>
      <c r="BC235" s="43">
        <f t="shared" si="178"/>
        <v>0</v>
      </c>
      <c r="BD235" s="43">
        <f t="shared" si="178"/>
        <v>0</v>
      </c>
      <c r="BE235" s="43">
        <f t="shared" si="178"/>
        <v>0</v>
      </c>
      <c r="BF235" s="43">
        <f t="shared" si="178"/>
        <v>0</v>
      </c>
      <c r="BG235" s="43">
        <f t="shared" si="178"/>
        <v>0</v>
      </c>
      <c r="BH235" s="43">
        <f t="shared" si="178"/>
        <v>0</v>
      </c>
      <c r="BI235" s="43">
        <f t="shared" si="178"/>
        <v>0</v>
      </c>
      <c r="BJ235" s="43">
        <f t="shared" si="178"/>
        <v>0</v>
      </c>
      <c r="BK235" s="43">
        <f t="shared" si="178"/>
        <v>0</v>
      </c>
      <c r="BL235" s="43">
        <f t="shared" si="178"/>
        <v>0</v>
      </c>
      <c r="BM235" s="43">
        <f t="shared" si="178"/>
        <v>0</v>
      </c>
      <c r="BN235" s="43">
        <f t="shared" si="178"/>
        <v>0</v>
      </c>
      <c r="BO235" s="43">
        <f t="shared" si="178"/>
        <v>0</v>
      </c>
      <c r="BP235" s="43">
        <f t="shared" si="178"/>
        <v>0</v>
      </c>
      <c r="BQ235" s="43">
        <f aca="true" t="shared" si="179" ref="BQ235:EB235">BQ237</f>
        <v>0</v>
      </c>
      <c r="BR235" s="43">
        <f t="shared" si="179"/>
        <v>0</v>
      </c>
      <c r="BS235" s="43">
        <f t="shared" si="179"/>
        <v>0</v>
      </c>
      <c r="BT235" s="43">
        <f t="shared" si="179"/>
        <v>0</v>
      </c>
      <c r="BU235" s="43">
        <f t="shared" si="179"/>
        <v>0</v>
      </c>
      <c r="BV235" s="43">
        <f t="shared" si="179"/>
        <v>0</v>
      </c>
      <c r="BW235" s="43">
        <f t="shared" si="179"/>
        <v>0</v>
      </c>
      <c r="BX235" s="43">
        <f t="shared" si="179"/>
        <v>0</v>
      </c>
      <c r="BY235" s="43">
        <f t="shared" si="179"/>
        <v>0</v>
      </c>
      <c r="BZ235" s="43">
        <f t="shared" si="179"/>
        <v>0</v>
      </c>
      <c r="CA235" s="43">
        <f t="shared" si="179"/>
        <v>0</v>
      </c>
      <c r="CB235" s="43">
        <f t="shared" si="179"/>
        <v>0</v>
      </c>
      <c r="CC235" s="43">
        <f t="shared" si="179"/>
        <v>0</v>
      </c>
      <c r="CD235" s="43">
        <f t="shared" si="179"/>
        <v>0</v>
      </c>
      <c r="CE235" s="43">
        <f t="shared" si="179"/>
        <v>0</v>
      </c>
      <c r="CF235" s="43">
        <f t="shared" si="179"/>
        <v>0</v>
      </c>
      <c r="CG235" s="43">
        <f t="shared" si="179"/>
        <v>0</v>
      </c>
      <c r="CH235" s="43">
        <f t="shared" si="179"/>
        <v>0</v>
      </c>
      <c r="CI235" s="43">
        <f t="shared" si="179"/>
        <v>0</v>
      </c>
      <c r="CJ235" s="43">
        <f t="shared" si="179"/>
        <v>0</v>
      </c>
      <c r="CK235" s="43">
        <f t="shared" si="179"/>
        <v>0</v>
      </c>
      <c r="CL235" s="43">
        <f t="shared" si="179"/>
        <v>0</v>
      </c>
      <c r="CM235" s="43">
        <f t="shared" si="179"/>
        <v>0</v>
      </c>
      <c r="CN235" s="43">
        <f t="shared" si="179"/>
        <v>0</v>
      </c>
      <c r="CO235" s="43">
        <f t="shared" si="179"/>
        <v>0</v>
      </c>
      <c r="CP235" s="43">
        <f t="shared" si="179"/>
        <v>0</v>
      </c>
      <c r="CQ235" s="43">
        <f t="shared" si="179"/>
        <v>0</v>
      </c>
      <c r="CR235" s="43">
        <f t="shared" si="179"/>
        <v>0</v>
      </c>
      <c r="CS235" s="43">
        <f t="shared" si="179"/>
        <v>0</v>
      </c>
      <c r="CT235" s="43">
        <f t="shared" si="179"/>
        <v>0</v>
      </c>
      <c r="CU235" s="43">
        <f t="shared" si="179"/>
        <v>0</v>
      </c>
      <c r="CV235" s="43">
        <f t="shared" si="179"/>
        <v>0</v>
      </c>
      <c r="CW235" s="43">
        <f t="shared" si="179"/>
        <v>0</v>
      </c>
      <c r="CX235" s="43">
        <f t="shared" si="179"/>
        <v>0</v>
      </c>
      <c r="CY235" s="43">
        <f t="shared" si="179"/>
        <v>0</v>
      </c>
      <c r="CZ235" s="43">
        <f t="shared" si="179"/>
        <v>0</v>
      </c>
      <c r="DA235" s="43">
        <f t="shared" si="179"/>
        <v>0</v>
      </c>
      <c r="DB235" s="43">
        <f t="shared" si="179"/>
        <v>0</v>
      </c>
      <c r="DC235" s="43">
        <f t="shared" si="179"/>
        <v>0</v>
      </c>
      <c r="DD235" s="43">
        <f t="shared" si="179"/>
        <v>0</v>
      </c>
      <c r="DE235" s="43">
        <f t="shared" si="179"/>
        <v>0</v>
      </c>
      <c r="DF235" s="43">
        <f t="shared" si="179"/>
        <v>0</v>
      </c>
      <c r="DG235" s="43">
        <f t="shared" si="179"/>
        <v>0</v>
      </c>
      <c r="DH235" s="43">
        <f t="shared" si="179"/>
        <v>0</v>
      </c>
      <c r="DI235" s="43">
        <f t="shared" si="179"/>
        <v>0</v>
      </c>
      <c r="DJ235" s="43">
        <f t="shared" si="179"/>
        <v>0</v>
      </c>
      <c r="DK235" s="43">
        <f t="shared" si="179"/>
        <v>0</v>
      </c>
      <c r="DL235" s="43">
        <f t="shared" si="179"/>
        <v>0</v>
      </c>
      <c r="DM235" s="43">
        <f t="shared" si="179"/>
        <v>0</v>
      </c>
      <c r="DN235" s="43">
        <f t="shared" si="179"/>
        <v>0</v>
      </c>
      <c r="DO235" s="43">
        <f t="shared" si="179"/>
        <v>0</v>
      </c>
      <c r="DP235" s="43">
        <f t="shared" si="179"/>
        <v>0</v>
      </c>
      <c r="DQ235" s="43">
        <f t="shared" si="179"/>
        <v>0</v>
      </c>
      <c r="DR235" s="43">
        <f t="shared" si="179"/>
        <v>0</v>
      </c>
      <c r="DS235" s="43">
        <f t="shared" si="179"/>
        <v>0</v>
      </c>
      <c r="DT235" s="43">
        <f t="shared" si="179"/>
        <v>0</v>
      </c>
      <c r="DU235" s="43">
        <f t="shared" si="179"/>
        <v>0</v>
      </c>
      <c r="DV235" s="43">
        <f t="shared" si="179"/>
        <v>0</v>
      </c>
      <c r="DW235" s="43">
        <f t="shared" si="179"/>
        <v>0</v>
      </c>
      <c r="DX235" s="43">
        <f t="shared" si="179"/>
        <v>0</v>
      </c>
      <c r="DY235" s="43">
        <f t="shared" si="179"/>
        <v>0</v>
      </c>
      <c r="DZ235" s="43">
        <f t="shared" si="179"/>
        <v>0</v>
      </c>
      <c r="EA235" s="43">
        <f t="shared" si="179"/>
        <v>0</v>
      </c>
      <c r="EB235" s="43">
        <f t="shared" si="179"/>
        <v>0</v>
      </c>
      <c r="EC235" s="43">
        <f aca="true" t="shared" si="180" ref="EC235:GN235">EC237</f>
        <v>0</v>
      </c>
      <c r="ED235" s="43">
        <f t="shared" si="180"/>
        <v>0</v>
      </c>
      <c r="EE235" s="43">
        <f t="shared" si="180"/>
        <v>0</v>
      </c>
      <c r="EF235" s="43">
        <f t="shared" si="180"/>
        <v>0</v>
      </c>
      <c r="EG235" s="43">
        <f t="shared" si="180"/>
        <v>0</v>
      </c>
      <c r="EH235" s="43">
        <f t="shared" si="180"/>
        <v>0</v>
      </c>
      <c r="EI235" s="43">
        <f t="shared" si="180"/>
        <v>0</v>
      </c>
      <c r="EJ235" s="43">
        <f t="shared" si="180"/>
        <v>0</v>
      </c>
      <c r="EK235" s="43">
        <f t="shared" si="180"/>
        <v>0</v>
      </c>
      <c r="EL235" s="43">
        <f t="shared" si="180"/>
        <v>0</v>
      </c>
      <c r="EM235" s="43">
        <f t="shared" si="180"/>
        <v>0</v>
      </c>
      <c r="EN235" s="43">
        <f t="shared" si="180"/>
        <v>0</v>
      </c>
      <c r="EO235" s="43">
        <f t="shared" si="180"/>
        <v>0</v>
      </c>
      <c r="EP235" s="43">
        <f t="shared" si="180"/>
        <v>0</v>
      </c>
      <c r="EQ235" s="43">
        <f t="shared" si="180"/>
        <v>0</v>
      </c>
      <c r="ER235" s="43">
        <f t="shared" si="180"/>
        <v>0</v>
      </c>
      <c r="ES235" s="43">
        <f t="shared" si="180"/>
        <v>0</v>
      </c>
      <c r="ET235" s="43">
        <f t="shared" si="180"/>
        <v>0</v>
      </c>
      <c r="EU235" s="43">
        <f t="shared" si="180"/>
        <v>0</v>
      </c>
      <c r="EV235" s="43">
        <f t="shared" si="180"/>
        <v>0</v>
      </c>
      <c r="EW235" s="43">
        <f t="shared" si="180"/>
        <v>0</v>
      </c>
      <c r="EX235" s="43">
        <f t="shared" si="180"/>
        <v>0</v>
      </c>
      <c r="EY235" s="43">
        <f t="shared" si="180"/>
        <v>0</v>
      </c>
      <c r="EZ235" s="43">
        <f t="shared" si="180"/>
        <v>0</v>
      </c>
      <c r="FA235" s="43">
        <f t="shared" si="180"/>
        <v>0</v>
      </c>
      <c r="FB235" s="43">
        <f t="shared" si="180"/>
        <v>0</v>
      </c>
      <c r="FC235" s="43">
        <f t="shared" si="180"/>
        <v>0</v>
      </c>
      <c r="FD235" s="43">
        <f t="shared" si="180"/>
        <v>0</v>
      </c>
      <c r="FE235" s="43">
        <f t="shared" si="180"/>
        <v>0</v>
      </c>
      <c r="FF235" s="43">
        <f t="shared" si="180"/>
        <v>0</v>
      </c>
      <c r="FG235" s="43">
        <f t="shared" si="180"/>
        <v>0</v>
      </c>
      <c r="FH235" s="43">
        <f t="shared" si="180"/>
        <v>0</v>
      </c>
      <c r="FI235" s="43">
        <f t="shared" si="180"/>
        <v>0</v>
      </c>
      <c r="FJ235" s="43">
        <f t="shared" si="180"/>
        <v>0</v>
      </c>
      <c r="FK235" s="43">
        <f t="shared" si="180"/>
        <v>0</v>
      </c>
      <c r="FL235" s="43">
        <f t="shared" si="180"/>
        <v>0</v>
      </c>
      <c r="FM235" s="43">
        <f t="shared" si="180"/>
        <v>0</v>
      </c>
      <c r="FN235" s="43">
        <f t="shared" si="180"/>
        <v>0</v>
      </c>
      <c r="FO235" s="43">
        <f t="shared" si="180"/>
        <v>0</v>
      </c>
      <c r="FP235" s="43">
        <f t="shared" si="180"/>
        <v>0</v>
      </c>
      <c r="FQ235" s="43">
        <f t="shared" si="180"/>
        <v>0</v>
      </c>
      <c r="FR235" s="43">
        <f t="shared" si="180"/>
        <v>0</v>
      </c>
      <c r="FS235" s="43">
        <f t="shared" si="180"/>
        <v>0</v>
      </c>
      <c r="FT235" s="43">
        <f t="shared" si="180"/>
        <v>0</v>
      </c>
      <c r="FU235" s="43">
        <f t="shared" si="180"/>
        <v>0</v>
      </c>
      <c r="FV235" s="43">
        <f t="shared" si="180"/>
        <v>0</v>
      </c>
      <c r="FW235" s="43">
        <f t="shared" si="180"/>
        <v>0</v>
      </c>
      <c r="FX235" s="43">
        <f t="shared" si="180"/>
        <v>0</v>
      </c>
      <c r="FY235" s="43">
        <f t="shared" si="180"/>
        <v>0</v>
      </c>
      <c r="FZ235" s="43">
        <f t="shared" si="180"/>
        <v>0</v>
      </c>
      <c r="GA235" s="43">
        <f t="shared" si="180"/>
        <v>0</v>
      </c>
      <c r="GB235" s="43">
        <f t="shared" si="180"/>
        <v>0</v>
      </c>
      <c r="GC235" s="43">
        <f t="shared" si="180"/>
        <v>0</v>
      </c>
      <c r="GD235" s="43">
        <f t="shared" si="180"/>
        <v>0</v>
      </c>
      <c r="GE235" s="43">
        <f t="shared" si="180"/>
        <v>0</v>
      </c>
      <c r="GF235" s="43">
        <f t="shared" si="180"/>
        <v>0</v>
      </c>
      <c r="GG235" s="43">
        <f t="shared" si="180"/>
        <v>0</v>
      </c>
      <c r="GH235" s="43">
        <f t="shared" si="180"/>
        <v>0</v>
      </c>
      <c r="GI235" s="43">
        <f t="shared" si="180"/>
        <v>0</v>
      </c>
      <c r="GJ235" s="43">
        <f t="shared" si="180"/>
        <v>0</v>
      </c>
      <c r="GK235" s="43">
        <f t="shared" si="180"/>
        <v>0</v>
      </c>
      <c r="GL235" s="43">
        <f t="shared" si="180"/>
        <v>0</v>
      </c>
      <c r="GM235" s="43">
        <f t="shared" si="180"/>
        <v>0</v>
      </c>
      <c r="GN235" s="43">
        <f t="shared" si="180"/>
        <v>0</v>
      </c>
      <c r="GO235" s="43">
        <f aca="true" t="shared" si="181" ref="GO235:IA235">GO237</f>
        <v>0</v>
      </c>
      <c r="GP235" s="43">
        <f t="shared" si="181"/>
        <v>0</v>
      </c>
      <c r="GQ235" s="43">
        <f t="shared" si="181"/>
        <v>0</v>
      </c>
      <c r="GR235" s="43">
        <f t="shared" si="181"/>
        <v>0</v>
      </c>
      <c r="GS235" s="43">
        <f t="shared" si="181"/>
        <v>0</v>
      </c>
      <c r="GT235" s="43">
        <f t="shared" si="181"/>
        <v>0</v>
      </c>
      <c r="GU235" s="43">
        <f t="shared" si="181"/>
        <v>0</v>
      </c>
      <c r="GV235" s="43">
        <f t="shared" si="181"/>
        <v>0</v>
      </c>
      <c r="GW235" s="43">
        <f t="shared" si="181"/>
        <v>0</v>
      </c>
      <c r="GX235" s="43">
        <f t="shared" si="181"/>
        <v>0</v>
      </c>
      <c r="GY235" s="43">
        <f t="shared" si="181"/>
        <v>0</v>
      </c>
      <c r="GZ235" s="43">
        <f t="shared" si="181"/>
        <v>0</v>
      </c>
      <c r="HA235" s="43">
        <f t="shared" si="181"/>
        <v>0</v>
      </c>
      <c r="HB235" s="43">
        <f t="shared" si="181"/>
        <v>0</v>
      </c>
      <c r="HC235" s="43">
        <f t="shared" si="181"/>
        <v>0</v>
      </c>
      <c r="HD235" s="43">
        <f t="shared" si="181"/>
        <v>0</v>
      </c>
      <c r="HE235" s="43">
        <f t="shared" si="181"/>
        <v>0</v>
      </c>
      <c r="HF235" s="43">
        <f t="shared" si="181"/>
        <v>0</v>
      </c>
      <c r="HG235" s="43">
        <f t="shared" si="181"/>
        <v>0</v>
      </c>
      <c r="HH235" s="43">
        <f t="shared" si="181"/>
        <v>0</v>
      </c>
      <c r="HI235" s="43">
        <f t="shared" si="181"/>
        <v>0</v>
      </c>
      <c r="HJ235" s="43">
        <f t="shared" si="181"/>
        <v>0</v>
      </c>
      <c r="HK235" s="43">
        <f t="shared" si="181"/>
        <v>0</v>
      </c>
      <c r="HL235" s="43">
        <f t="shared" si="181"/>
        <v>0</v>
      </c>
      <c r="HM235" s="43">
        <f t="shared" si="181"/>
        <v>0</v>
      </c>
      <c r="HN235" s="43">
        <f t="shared" si="181"/>
        <v>0</v>
      </c>
      <c r="HO235" s="43">
        <f t="shared" si="181"/>
        <v>0</v>
      </c>
      <c r="HP235" s="43">
        <f t="shared" si="181"/>
        <v>0</v>
      </c>
      <c r="HQ235" s="43">
        <f t="shared" si="181"/>
        <v>0</v>
      </c>
      <c r="HR235" s="43">
        <f t="shared" si="181"/>
        <v>0</v>
      </c>
      <c r="HS235" s="43">
        <f t="shared" si="181"/>
        <v>0</v>
      </c>
      <c r="HT235" s="43">
        <f t="shared" si="181"/>
        <v>0</v>
      </c>
      <c r="HU235" s="43">
        <f t="shared" si="181"/>
        <v>0</v>
      </c>
      <c r="HV235" s="43">
        <f t="shared" si="181"/>
        <v>0</v>
      </c>
      <c r="HW235" s="43">
        <f t="shared" si="181"/>
        <v>0</v>
      </c>
      <c r="HX235" s="43">
        <f t="shared" si="181"/>
        <v>0</v>
      </c>
      <c r="HY235" s="43">
        <f t="shared" si="181"/>
        <v>0</v>
      </c>
      <c r="HZ235" s="43">
        <f t="shared" si="181"/>
        <v>0</v>
      </c>
      <c r="IA235" s="43">
        <f t="shared" si="181"/>
        <v>0</v>
      </c>
    </row>
    <row r="236" spans="1:235" s="67" customFormat="1" ht="56.25" hidden="1">
      <c r="A236" s="95" t="s">
        <v>309</v>
      </c>
      <c r="B236" s="96" t="s">
        <v>310</v>
      </c>
      <c r="C236" s="43">
        <f>C237-C238</f>
        <v>0</v>
      </c>
      <c r="D236" s="43">
        <f t="shared" si="173"/>
        <v>0</v>
      </c>
      <c r="E236" s="146">
        <f>E237-E238</f>
        <v>0</v>
      </c>
      <c r="F236" s="168"/>
      <c r="G236" s="188"/>
      <c r="H236" s="239"/>
      <c r="I236" s="240"/>
      <c r="J236" s="239"/>
      <c r="K236" s="43"/>
      <c r="L236" s="43"/>
      <c r="M236" s="240"/>
      <c r="N236" s="202"/>
      <c r="O236" s="146"/>
      <c r="P236" s="239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240"/>
      <c r="AJ236" s="43"/>
      <c r="AK236" s="202"/>
      <c r="AL236" s="43"/>
      <c r="AM236" s="43"/>
      <c r="AN236" s="43"/>
      <c r="AO236" s="43"/>
      <c r="AP236" s="128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</row>
    <row r="237" spans="1:235" s="67" customFormat="1" ht="37.5">
      <c r="A237" s="95" t="s">
        <v>305</v>
      </c>
      <c r="B237" s="96" t="s">
        <v>306</v>
      </c>
      <c r="C237" s="43">
        <v>80000</v>
      </c>
      <c r="D237" s="43">
        <f t="shared" si="173"/>
        <v>80000</v>
      </c>
      <c r="E237" s="146"/>
      <c r="F237" s="168"/>
      <c r="G237" s="188"/>
      <c r="H237" s="239"/>
      <c r="I237" s="240"/>
      <c r="J237" s="239"/>
      <c r="K237" s="43"/>
      <c r="L237" s="43"/>
      <c r="M237" s="240"/>
      <c r="N237" s="202"/>
      <c r="O237" s="146"/>
      <c r="P237" s="239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240"/>
      <c r="AJ237" s="43"/>
      <c r="AK237" s="202"/>
      <c r="AL237" s="43"/>
      <c r="AM237" s="43"/>
      <c r="AN237" s="43"/>
      <c r="AO237" s="43"/>
      <c r="AP237" s="128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</row>
    <row r="238" spans="1:235" s="67" customFormat="1" ht="56.25">
      <c r="A238" s="95" t="s">
        <v>307</v>
      </c>
      <c r="B238" s="96" t="s">
        <v>308</v>
      </c>
      <c r="C238" s="43">
        <v>80000</v>
      </c>
      <c r="D238" s="43">
        <f t="shared" si="173"/>
        <v>80000</v>
      </c>
      <c r="E238" s="146"/>
      <c r="F238" s="168">
        <f aca="true" t="shared" si="182" ref="F238:BP238">F239</f>
        <v>0</v>
      </c>
      <c r="G238" s="188">
        <f t="shared" si="182"/>
        <v>0</v>
      </c>
      <c r="H238" s="239">
        <f t="shared" si="182"/>
        <v>0</v>
      </c>
      <c r="I238" s="240">
        <f>I239</f>
        <v>0</v>
      </c>
      <c r="J238" s="239">
        <f t="shared" si="182"/>
        <v>0</v>
      </c>
      <c r="K238" s="43">
        <f>K239</f>
        <v>0</v>
      </c>
      <c r="L238" s="43">
        <f>L239</f>
        <v>0</v>
      </c>
      <c r="M238" s="240">
        <f>M239</f>
        <v>0</v>
      </c>
      <c r="N238" s="202">
        <f t="shared" si="182"/>
        <v>0</v>
      </c>
      <c r="O238" s="146">
        <f>O239</f>
        <v>0</v>
      </c>
      <c r="P238" s="239">
        <f t="shared" si="182"/>
        <v>0</v>
      </c>
      <c r="Q238" s="43">
        <f t="shared" si="182"/>
        <v>0</v>
      </c>
      <c r="R238" s="43">
        <f t="shared" si="182"/>
        <v>0</v>
      </c>
      <c r="S238" s="43">
        <f t="shared" si="182"/>
        <v>0</v>
      </c>
      <c r="T238" s="43">
        <f t="shared" si="182"/>
        <v>0</v>
      </c>
      <c r="U238" s="43">
        <f t="shared" si="182"/>
        <v>0</v>
      </c>
      <c r="V238" s="43">
        <f t="shared" si="182"/>
        <v>0</v>
      </c>
      <c r="W238" s="43">
        <f t="shared" si="182"/>
        <v>0</v>
      </c>
      <c r="X238" s="43">
        <f t="shared" si="182"/>
        <v>0</v>
      </c>
      <c r="Y238" s="43">
        <f t="shared" si="182"/>
        <v>0</v>
      </c>
      <c r="Z238" s="43">
        <f t="shared" si="182"/>
        <v>0</v>
      </c>
      <c r="AA238" s="43">
        <f t="shared" si="182"/>
        <v>0</v>
      </c>
      <c r="AB238" s="43">
        <f t="shared" si="182"/>
        <v>0</v>
      </c>
      <c r="AC238" s="43">
        <f t="shared" si="182"/>
        <v>0</v>
      </c>
      <c r="AD238" s="43">
        <f t="shared" si="182"/>
        <v>0</v>
      </c>
      <c r="AE238" s="43">
        <f>AE239</f>
        <v>0</v>
      </c>
      <c r="AF238" s="43">
        <f t="shared" si="182"/>
        <v>0</v>
      </c>
      <c r="AG238" s="43">
        <f>AG239</f>
        <v>0</v>
      </c>
      <c r="AH238" s="43">
        <f>AH239</f>
        <v>0</v>
      </c>
      <c r="AI238" s="240">
        <f t="shared" si="182"/>
        <v>0</v>
      </c>
      <c r="AJ238" s="43">
        <f>AJ239</f>
        <v>0</v>
      </c>
      <c r="AK238" s="202">
        <f t="shared" si="182"/>
        <v>0</v>
      </c>
      <c r="AL238" s="43">
        <f t="shared" si="182"/>
        <v>0</v>
      </c>
      <c r="AM238" s="43">
        <f t="shared" si="182"/>
        <v>0</v>
      </c>
      <c r="AN238" s="43">
        <f t="shared" si="182"/>
        <v>0</v>
      </c>
      <c r="AO238" s="43">
        <f t="shared" si="182"/>
        <v>0</v>
      </c>
      <c r="AP238" s="128">
        <f t="shared" si="182"/>
        <v>0</v>
      </c>
      <c r="AQ238" s="43">
        <f t="shared" si="182"/>
        <v>0</v>
      </c>
      <c r="AR238" s="43">
        <f t="shared" si="182"/>
        <v>0</v>
      </c>
      <c r="AS238" s="43">
        <f t="shared" si="182"/>
        <v>0</v>
      </c>
      <c r="AT238" s="43">
        <f t="shared" si="182"/>
        <v>0</v>
      </c>
      <c r="AU238" s="43">
        <f t="shared" si="182"/>
        <v>0</v>
      </c>
      <c r="AV238" s="43">
        <f t="shared" si="182"/>
        <v>0</v>
      </c>
      <c r="AW238" s="43">
        <f t="shared" si="182"/>
        <v>0</v>
      </c>
      <c r="AX238" s="43">
        <f t="shared" si="182"/>
        <v>0</v>
      </c>
      <c r="AY238" s="43">
        <f t="shared" si="182"/>
        <v>0</v>
      </c>
      <c r="AZ238" s="43">
        <f t="shared" si="182"/>
        <v>0</v>
      </c>
      <c r="BA238" s="43">
        <f t="shared" si="182"/>
        <v>0</v>
      </c>
      <c r="BB238" s="43">
        <f t="shared" si="182"/>
        <v>0</v>
      </c>
      <c r="BC238" s="43">
        <f t="shared" si="182"/>
        <v>0</v>
      </c>
      <c r="BD238" s="43">
        <f t="shared" si="182"/>
        <v>0</v>
      </c>
      <c r="BE238" s="43">
        <f t="shared" si="182"/>
        <v>0</v>
      </c>
      <c r="BF238" s="43">
        <f t="shared" si="182"/>
        <v>0</v>
      </c>
      <c r="BG238" s="43">
        <f t="shared" si="182"/>
        <v>0</v>
      </c>
      <c r="BH238" s="43">
        <f t="shared" si="182"/>
        <v>0</v>
      </c>
      <c r="BI238" s="43">
        <f t="shared" si="182"/>
        <v>0</v>
      </c>
      <c r="BJ238" s="43">
        <f t="shared" si="182"/>
        <v>0</v>
      </c>
      <c r="BK238" s="43">
        <f t="shared" si="182"/>
        <v>0</v>
      </c>
      <c r="BL238" s="43">
        <f t="shared" si="182"/>
        <v>0</v>
      </c>
      <c r="BM238" s="43">
        <f t="shared" si="182"/>
        <v>0</v>
      </c>
      <c r="BN238" s="43">
        <f t="shared" si="182"/>
        <v>0</v>
      </c>
      <c r="BO238" s="43">
        <f t="shared" si="182"/>
        <v>0</v>
      </c>
      <c r="BP238" s="43">
        <f t="shared" si="182"/>
        <v>0</v>
      </c>
      <c r="BQ238" s="43">
        <f aca="true" t="shared" si="183" ref="BQ238:EB238">BQ239</f>
        <v>0</v>
      </c>
      <c r="BR238" s="43">
        <f t="shared" si="183"/>
        <v>0</v>
      </c>
      <c r="BS238" s="43">
        <f t="shared" si="183"/>
        <v>0</v>
      </c>
      <c r="BT238" s="43">
        <f t="shared" si="183"/>
        <v>0</v>
      </c>
      <c r="BU238" s="43">
        <f t="shared" si="183"/>
        <v>0</v>
      </c>
      <c r="BV238" s="43">
        <f t="shared" si="183"/>
        <v>0</v>
      </c>
      <c r="BW238" s="43">
        <f t="shared" si="183"/>
        <v>0</v>
      </c>
      <c r="BX238" s="43">
        <f t="shared" si="183"/>
        <v>0</v>
      </c>
      <c r="BY238" s="43">
        <f t="shared" si="183"/>
        <v>0</v>
      </c>
      <c r="BZ238" s="43">
        <f t="shared" si="183"/>
        <v>0</v>
      </c>
      <c r="CA238" s="43">
        <f t="shared" si="183"/>
        <v>0</v>
      </c>
      <c r="CB238" s="43">
        <f t="shared" si="183"/>
        <v>0</v>
      </c>
      <c r="CC238" s="43">
        <f t="shared" si="183"/>
        <v>0</v>
      </c>
      <c r="CD238" s="43">
        <f t="shared" si="183"/>
        <v>0</v>
      </c>
      <c r="CE238" s="43">
        <f t="shared" si="183"/>
        <v>0</v>
      </c>
      <c r="CF238" s="43">
        <f t="shared" si="183"/>
        <v>0</v>
      </c>
      <c r="CG238" s="43">
        <f t="shared" si="183"/>
        <v>0</v>
      </c>
      <c r="CH238" s="43">
        <f t="shared" si="183"/>
        <v>0</v>
      </c>
      <c r="CI238" s="43">
        <f t="shared" si="183"/>
        <v>0</v>
      </c>
      <c r="CJ238" s="43">
        <f t="shared" si="183"/>
        <v>0</v>
      </c>
      <c r="CK238" s="43">
        <f t="shared" si="183"/>
        <v>0</v>
      </c>
      <c r="CL238" s="43">
        <f t="shared" si="183"/>
        <v>0</v>
      </c>
      <c r="CM238" s="43">
        <f t="shared" si="183"/>
        <v>0</v>
      </c>
      <c r="CN238" s="43">
        <f t="shared" si="183"/>
        <v>0</v>
      </c>
      <c r="CO238" s="43">
        <f t="shared" si="183"/>
        <v>0</v>
      </c>
      <c r="CP238" s="43">
        <f t="shared" si="183"/>
        <v>0</v>
      </c>
      <c r="CQ238" s="43">
        <f t="shared" si="183"/>
        <v>0</v>
      </c>
      <c r="CR238" s="43">
        <f t="shared" si="183"/>
        <v>0</v>
      </c>
      <c r="CS238" s="43">
        <f t="shared" si="183"/>
        <v>0</v>
      </c>
      <c r="CT238" s="43">
        <f t="shared" si="183"/>
        <v>0</v>
      </c>
      <c r="CU238" s="43">
        <f t="shared" si="183"/>
        <v>0</v>
      </c>
      <c r="CV238" s="43">
        <f t="shared" si="183"/>
        <v>0</v>
      </c>
      <c r="CW238" s="43">
        <f t="shared" si="183"/>
        <v>0</v>
      </c>
      <c r="CX238" s="43">
        <f t="shared" si="183"/>
        <v>0</v>
      </c>
      <c r="CY238" s="43">
        <f t="shared" si="183"/>
        <v>0</v>
      </c>
      <c r="CZ238" s="43">
        <f t="shared" si="183"/>
        <v>0</v>
      </c>
      <c r="DA238" s="43">
        <f t="shared" si="183"/>
        <v>0</v>
      </c>
      <c r="DB238" s="43">
        <f t="shared" si="183"/>
        <v>0</v>
      </c>
      <c r="DC238" s="43">
        <f t="shared" si="183"/>
        <v>0</v>
      </c>
      <c r="DD238" s="43">
        <f t="shared" si="183"/>
        <v>0</v>
      </c>
      <c r="DE238" s="43">
        <f t="shared" si="183"/>
        <v>0</v>
      </c>
      <c r="DF238" s="43">
        <f t="shared" si="183"/>
        <v>0</v>
      </c>
      <c r="DG238" s="43">
        <f t="shared" si="183"/>
        <v>0</v>
      </c>
      <c r="DH238" s="43">
        <f t="shared" si="183"/>
        <v>0</v>
      </c>
      <c r="DI238" s="43">
        <f t="shared" si="183"/>
        <v>0</v>
      </c>
      <c r="DJ238" s="43">
        <f t="shared" si="183"/>
        <v>0</v>
      </c>
      <c r="DK238" s="43">
        <f t="shared" si="183"/>
        <v>0</v>
      </c>
      <c r="DL238" s="43">
        <f t="shared" si="183"/>
        <v>0</v>
      </c>
      <c r="DM238" s="43">
        <f t="shared" si="183"/>
        <v>0</v>
      </c>
      <c r="DN238" s="43">
        <f t="shared" si="183"/>
        <v>0</v>
      </c>
      <c r="DO238" s="43">
        <f t="shared" si="183"/>
        <v>0</v>
      </c>
      <c r="DP238" s="43">
        <f t="shared" si="183"/>
        <v>0</v>
      </c>
      <c r="DQ238" s="43">
        <f t="shared" si="183"/>
        <v>0</v>
      </c>
      <c r="DR238" s="43">
        <f t="shared" si="183"/>
        <v>0</v>
      </c>
      <c r="DS238" s="43">
        <f t="shared" si="183"/>
        <v>0</v>
      </c>
      <c r="DT238" s="43">
        <f t="shared" si="183"/>
        <v>0</v>
      </c>
      <c r="DU238" s="43">
        <f t="shared" si="183"/>
        <v>0</v>
      </c>
      <c r="DV238" s="43">
        <f t="shared" si="183"/>
        <v>0</v>
      </c>
      <c r="DW238" s="43">
        <f t="shared" si="183"/>
        <v>0</v>
      </c>
      <c r="DX238" s="43">
        <f t="shared" si="183"/>
        <v>0</v>
      </c>
      <c r="DY238" s="43">
        <f t="shared" si="183"/>
        <v>0</v>
      </c>
      <c r="DZ238" s="43">
        <f t="shared" si="183"/>
        <v>0</v>
      </c>
      <c r="EA238" s="43">
        <f t="shared" si="183"/>
        <v>0</v>
      </c>
      <c r="EB238" s="43">
        <f t="shared" si="183"/>
        <v>0</v>
      </c>
      <c r="EC238" s="43">
        <f aca="true" t="shared" si="184" ref="EC238:GN238">EC239</f>
        <v>0</v>
      </c>
      <c r="ED238" s="43">
        <f t="shared" si="184"/>
        <v>0</v>
      </c>
      <c r="EE238" s="43">
        <f t="shared" si="184"/>
        <v>0</v>
      </c>
      <c r="EF238" s="43">
        <f t="shared" si="184"/>
        <v>0</v>
      </c>
      <c r="EG238" s="43">
        <f t="shared" si="184"/>
        <v>0</v>
      </c>
      <c r="EH238" s="43">
        <f t="shared" si="184"/>
        <v>0</v>
      </c>
      <c r="EI238" s="43">
        <f t="shared" si="184"/>
        <v>0</v>
      </c>
      <c r="EJ238" s="43">
        <f t="shared" si="184"/>
        <v>0</v>
      </c>
      <c r="EK238" s="43">
        <f t="shared" si="184"/>
        <v>0</v>
      </c>
      <c r="EL238" s="43">
        <f t="shared" si="184"/>
        <v>0</v>
      </c>
      <c r="EM238" s="43">
        <f t="shared" si="184"/>
        <v>0</v>
      </c>
      <c r="EN238" s="43">
        <f t="shared" si="184"/>
        <v>0</v>
      </c>
      <c r="EO238" s="43">
        <f t="shared" si="184"/>
        <v>0</v>
      </c>
      <c r="EP238" s="43">
        <f t="shared" si="184"/>
        <v>0</v>
      </c>
      <c r="EQ238" s="43">
        <f t="shared" si="184"/>
        <v>0</v>
      </c>
      <c r="ER238" s="43">
        <f t="shared" si="184"/>
        <v>0</v>
      </c>
      <c r="ES238" s="43">
        <f t="shared" si="184"/>
        <v>0</v>
      </c>
      <c r="ET238" s="43">
        <f t="shared" si="184"/>
        <v>0</v>
      </c>
      <c r="EU238" s="43">
        <f t="shared" si="184"/>
        <v>0</v>
      </c>
      <c r="EV238" s="43">
        <f t="shared" si="184"/>
        <v>0</v>
      </c>
      <c r="EW238" s="43">
        <f t="shared" si="184"/>
        <v>0</v>
      </c>
      <c r="EX238" s="43">
        <f t="shared" si="184"/>
        <v>0</v>
      </c>
      <c r="EY238" s="43">
        <f t="shared" si="184"/>
        <v>0</v>
      </c>
      <c r="EZ238" s="43">
        <f t="shared" si="184"/>
        <v>0</v>
      </c>
      <c r="FA238" s="43">
        <f t="shared" si="184"/>
        <v>0</v>
      </c>
      <c r="FB238" s="43">
        <f t="shared" si="184"/>
        <v>0</v>
      </c>
      <c r="FC238" s="43">
        <f t="shared" si="184"/>
        <v>0</v>
      </c>
      <c r="FD238" s="43">
        <f t="shared" si="184"/>
        <v>0</v>
      </c>
      <c r="FE238" s="43">
        <f t="shared" si="184"/>
        <v>0</v>
      </c>
      <c r="FF238" s="43">
        <f t="shared" si="184"/>
        <v>0</v>
      </c>
      <c r="FG238" s="43">
        <f t="shared" si="184"/>
        <v>0</v>
      </c>
      <c r="FH238" s="43">
        <f t="shared" si="184"/>
        <v>0</v>
      </c>
      <c r="FI238" s="43">
        <f t="shared" si="184"/>
        <v>0</v>
      </c>
      <c r="FJ238" s="43">
        <f t="shared" si="184"/>
        <v>0</v>
      </c>
      <c r="FK238" s="43">
        <f t="shared" si="184"/>
        <v>0</v>
      </c>
      <c r="FL238" s="43">
        <f t="shared" si="184"/>
        <v>0</v>
      </c>
      <c r="FM238" s="43">
        <f t="shared" si="184"/>
        <v>0</v>
      </c>
      <c r="FN238" s="43">
        <f t="shared" si="184"/>
        <v>0</v>
      </c>
      <c r="FO238" s="43">
        <f t="shared" si="184"/>
        <v>0</v>
      </c>
      <c r="FP238" s="43">
        <f t="shared" si="184"/>
        <v>0</v>
      </c>
      <c r="FQ238" s="43">
        <f t="shared" si="184"/>
        <v>0</v>
      </c>
      <c r="FR238" s="43">
        <f t="shared" si="184"/>
        <v>0</v>
      </c>
      <c r="FS238" s="43">
        <f t="shared" si="184"/>
        <v>0</v>
      </c>
      <c r="FT238" s="43">
        <f t="shared" si="184"/>
        <v>0</v>
      </c>
      <c r="FU238" s="43">
        <f t="shared" si="184"/>
        <v>0</v>
      </c>
      <c r="FV238" s="43">
        <f t="shared" si="184"/>
        <v>0</v>
      </c>
      <c r="FW238" s="43">
        <f t="shared" si="184"/>
        <v>0</v>
      </c>
      <c r="FX238" s="43">
        <f t="shared" si="184"/>
        <v>0</v>
      </c>
      <c r="FY238" s="43">
        <f t="shared" si="184"/>
        <v>0</v>
      </c>
      <c r="FZ238" s="43">
        <f t="shared" si="184"/>
        <v>0</v>
      </c>
      <c r="GA238" s="43">
        <f t="shared" si="184"/>
        <v>0</v>
      </c>
      <c r="GB238" s="43">
        <f t="shared" si="184"/>
        <v>0</v>
      </c>
      <c r="GC238" s="43">
        <f t="shared" si="184"/>
        <v>0</v>
      </c>
      <c r="GD238" s="43">
        <f t="shared" si="184"/>
        <v>0</v>
      </c>
      <c r="GE238" s="43">
        <f t="shared" si="184"/>
        <v>0</v>
      </c>
      <c r="GF238" s="43">
        <f t="shared" si="184"/>
        <v>0</v>
      </c>
      <c r="GG238" s="43">
        <f t="shared" si="184"/>
        <v>0</v>
      </c>
      <c r="GH238" s="43">
        <f t="shared" si="184"/>
        <v>0</v>
      </c>
      <c r="GI238" s="43">
        <f t="shared" si="184"/>
        <v>0</v>
      </c>
      <c r="GJ238" s="43">
        <f t="shared" si="184"/>
        <v>0</v>
      </c>
      <c r="GK238" s="43">
        <f t="shared" si="184"/>
        <v>0</v>
      </c>
      <c r="GL238" s="43">
        <f t="shared" si="184"/>
        <v>0</v>
      </c>
      <c r="GM238" s="43">
        <f t="shared" si="184"/>
        <v>0</v>
      </c>
      <c r="GN238" s="43">
        <f t="shared" si="184"/>
        <v>0</v>
      </c>
      <c r="GO238" s="43">
        <f aca="true" t="shared" si="185" ref="GO238:IA238">GO239</f>
        <v>0</v>
      </c>
      <c r="GP238" s="43">
        <f t="shared" si="185"/>
        <v>0</v>
      </c>
      <c r="GQ238" s="43">
        <f t="shared" si="185"/>
        <v>0</v>
      </c>
      <c r="GR238" s="43">
        <f t="shared" si="185"/>
        <v>0</v>
      </c>
      <c r="GS238" s="43">
        <f t="shared" si="185"/>
        <v>0</v>
      </c>
      <c r="GT238" s="43">
        <f t="shared" si="185"/>
        <v>0</v>
      </c>
      <c r="GU238" s="43">
        <f t="shared" si="185"/>
        <v>0</v>
      </c>
      <c r="GV238" s="43">
        <f t="shared" si="185"/>
        <v>0</v>
      </c>
      <c r="GW238" s="43">
        <f t="shared" si="185"/>
        <v>0</v>
      </c>
      <c r="GX238" s="43">
        <f t="shared" si="185"/>
        <v>0</v>
      </c>
      <c r="GY238" s="43">
        <f t="shared" si="185"/>
        <v>0</v>
      </c>
      <c r="GZ238" s="43">
        <f t="shared" si="185"/>
        <v>0</v>
      </c>
      <c r="HA238" s="43">
        <f t="shared" si="185"/>
        <v>0</v>
      </c>
      <c r="HB238" s="43">
        <f t="shared" si="185"/>
        <v>0</v>
      </c>
      <c r="HC238" s="43">
        <f t="shared" si="185"/>
        <v>0</v>
      </c>
      <c r="HD238" s="43">
        <f t="shared" si="185"/>
        <v>0</v>
      </c>
      <c r="HE238" s="43">
        <f t="shared" si="185"/>
        <v>0</v>
      </c>
      <c r="HF238" s="43">
        <f t="shared" si="185"/>
        <v>0</v>
      </c>
      <c r="HG238" s="43">
        <f t="shared" si="185"/>
        <v>0</v>
      </c>
      <c r="HH238" s="43">
        <f t="shared" si="185"/>
        <v>0</v>
      </c>
      <c r="HI238" s="43">
        <f t="shared" si="185"/>
        <v>0</v>
      </c>
      <c r="HJ238" s="43">
        <f t="shared" si="185"/>
        <v>0</v>
      </c>
      <c r="HK238" s="43">
        <f t="shared" si="185"/>
        <v>0</v>
      </c>
      <c r="HL238" s="43">
        <f t="shared" si="185"/>
        <v>0</v>
      </c>
      <c r="HM238" s="43">
        <f t="shared" si="185"/>
        <v>0</v>
      </c>
      <c r="HN238" s="43">
        <f t="shared" si="185"/>
        <v>0</v>
      </c>
      <c r="HO238" s="43">
        <f t="shared" si="185"/>
        <v>0</v>
      </c>
      <c r="HP238" s="43">
        <f t="shared" si="185"/>
        <v>0</v>
      </c>
      <c r="HQ238" s="43">
        <f t="shared" si="185"/>
        <v>0</v>
      </c>
      <c r="HR238" s="43">
        <f t="shared" si="185"/>
        <v>0</v>
      </c>
      <c r="HS238" s="43">
        <f t="shared" si="185"/>
        <v>0</v>
      </c>
      <c r="HT238" s="43">
        <f t="shared" si="185"/>
        <v>0</v>
      </c>
      <c r="HU238" s="43">
        <f t="shared" si="185"/>
        <v>0</v>
      </c>
      <c r="HV238" s="43">
        <f t="shared" si="185"/>
        <v>0</v>
      </c>
      <c r="HW238" s="43">
        <f t="shared" si="185"/>
        <v>0</v>
      </c>
      <c r="HX238" s="43">
        <f t="shared" si="185"/>
        <v>0</v>
      </c>
      <c r="HY238" s="43">
        <f t="shared" si="185"/>
        <v>0</v>
      </c>
      <c r="HZ238" s="43">
        <f t="shared" si="185"/>
        <v>0</v>
      </c>
      <c r="IA238" s="43">
        <f t="shared" si="185"/>
        <v>0</v>
      </c>
    </row>
    <row r="239" spans="1:235" s="67" customFormat="1" ht="18.75">
      <c r="A239" s="95" t="s">
        <v>311</v>
      </c>
      <c r="B239" s="96" t="s">
        <v>312</v>
      </c>
      <c r="C239" s="43">
        <f>C240+C241</f>
        <v>340499</v>
      </c>
      <c r="D239" s="43">
        <f t="shared" si="173"/>
        <v>340499</v>
      </c>
      <c r="E239" s="146">
        <f>E240+E241</f>
        <v>0</v>
      </c>
      <c r="F239" s="168"/>
      <c r="G239" s="188"/>
      <c r="H239" s="239"/>
      <c r="I239" s="240"/>
      <c r="J239" s="239"/>
      <c r="K239" s="43"/>
      <c r="L239" s="43"/>
      <c r="M239" s="240"/>
      <c r="N239" s="202"/>
      <c r="O239" s="146"/>
      <c r="P239" s="239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240"/>
      <c r="AJ239" s="43"/>
      <c r="AK239" s="202"/>
      <c r="AL239" s="43"/>
      <c r="AM239" s="43"/>
      <c r="AN239" s="43"/>
      <c r="AO239" s="43"/>
      <c r="AP239" s="128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</row>
    <row r="240" spans="1:235" s="67" customFormat="1" ht="136.5" customHeight="1">
      <c r="A240" s="95" t="s">
        <v>361</v>
      </c>
      <c r="B240" s="96" t="s">
        <v>358</v>
      </c>
      <c r="C240" s="43">
        <v>326043</v>
      </c>
      <c r="D240" s="43">
        <f t="shared" si="173"/>
        <v>326043</v>
      </c>
      <c r="E240" s="146">
        <f>SUM(F240:IA240)</f>
        <v>0</v>
      </c>
      <c r="F240" s="168">
        <f aca="true" t="shared" si="186" ref="F240:BP240">F242+F244</f>
        <v>0</v>
      </c>
      <c r="G240" s="188"/>
      <c r="H240" s="239">
        <f t="shared" si="186"/>
        <v>0</v>
      </c>
      <c r="I240" s="240">
        <f>I242+I244</f>
        <v>0</v>
      </c>
      <c r="J240" s="239">
        <f t="shared" si="186"/>
        <v>0</v>
      </c>
      <c r="K240" s="43">
        <f>K242+K244</f>
        <v>0</v>
      </c>
      <c r="L240" s="43">
        <f>L242+L244</f>
        <v>0</v>
      </c>
      <c r="M240" s="240">
        <f>M242+M244</f>
        <v>0</v>
      </c>
      <c r="N240" s="202">
        <f t="shared" si="186"/>
        <v>0</v>
      </c>
      <c r="O240" s="146">
        <f>O242+O244</f>
        <v>0</v>
      </c>
      <c r="P240" s="239">
        <f t="shared" si="186"/>
        <v>0</v>
      </c>
      <c r="Q240" s="43">
        <f t="shared" si="186"/>
        <v>0</v>
      </c>
      <c r="R240" s="43">
        <f t="shared" si="186"/>
        <v>0</v>
      </c>
      <c r="S240" s="43">
        <f t="shared" si="186"/>
        <v>0</v>
      </c>
      <c r="T240" s="43">
        <f t="shared" si="186"/>
        <v>0</v>
      </c>
      <c r="U240" s="43">
        <f t="shared" si="186"/>
        <v>0</v>
      </c>
      <c r="V240" s="43">
        <f t="shared" si="186"/>
        <v>0</v>
      </c>
      <c r="W240" s="43">
        <f t="shared" si="186"/>
        <v>0</v>
      </c>
      <c r="X240" s="43">
        <f t="shared" si="186"/>
        <v>0</v>
      </c>
      <c r="Y240" s="43">
        <f t="shared" si="186"/>
        <v>0</v>
      </c>
      <c r="Z240" s="43">
        <f t="shared" si="186"/>
        <v>0</v>
      </c>
      <c r="AA240" s="43">
        <f t="shared" si="186"/>
        <v>0</v>
      </c>
      <c r="AB240" s="43">
        <f t="shared" si="186"/>
        <v>0</v>
      </c>
      <c r="AC240" s="43">
        <f t="shared" si="186"/>
        <v>0</v>
      </c>
      <c r="AD240" s="43">
        <f t="shared" si="186"/>
        <v>0</v>
      </c>
      <c r="AE240" s="43">
        <f>AE242+AE244</f>
        <v>0</v>
      </c>
      <c r="AF240" s="43">
        <f t="shared" si="186"/>
        <v>0</v>
      </c>
      <c r="AG240" s="43">
        <f>AG242+AG244</f>
        <v>0</v>
      </c>
      <c r="AH240" s="43">
        <f>AH242+AH244</f>
        <v>0</v>
      </c>
      <c r="AI240" s="240">
        <f t="shared" si="186"/>
        <v>0</v>
      </c>
      <c r="AJ240" s="43">
        <f>AJ242+AJ244</f>
        <v>0</v>
      </c>
      <c r="AK240" s="202">
        <f t="shared" si="186"/>
        <v>0</v>
      </c>
      <c r="AL240" s="43">
        <f t="shared" si="186"/>
        <v>0</v>
      </c>
      <c r="AM240" s="43">
        <f t="shared" si="186"/>
        <v>0</v>
      </c>
      <c r="AN240" s="43">
        <f t="shared" si="186"/>
        <v>0</v>
      </c>
      <c r="AO240" s="43">
        <f t="shared" si="186"/>
        <v>0</v>
      </c>
      <c r="AP240" s="128">
        <f t="shared" si="186"/>
        <v>0</v>
      </c>
      <c r="AQ240" s="43">
        <f t="shared" si="186"/>
        <v>0</v>
      </c>
      <c r="AR240" s="43">
        <f t="shared" si="186"/>
        <v>0</v>
      </c>
      <c r="AS240" s="43">
        <f t="shared" si="186"/>
        <v>0</v>
      </c>
      <c r="AT240" s="43">
        <f t="shared" si="186"/>
        <v>0</v>
      </c>
      <c r="AU240" s="43">
        <f t="shared" si="186"/>
        <v>0</v>
      </c>
      <c r="AV240" s="43">
        <f t="shared" si="186"/>
        <v>0</v>
      </c>
      <c r="AW240" s="43">
        <f t="shared" si="186"/>
        <v>0</v>
      </c>
      <c r="AX240" s="43">
        <f t="shared" si="186"/>
        <v>0</v>
      </c>
      <c r="AY240" s="43">
        <f t="shared" si="186"/>
        <v>0</v>
      </c>
      <c r="AZ240" s="43">
        <f t="shared" si="186"/>
        <v>0</v>
      </c>
      <c r="BA240" s="43">
        <f t="shared" si="186"/>
        <v>0</v>
      </c>
      <c r="BB240" s="43">
        <f t="shared" si="186"/>
        <v>0</v>
      </c>
      <c r="BC240" s="43">
        <f t="shared" si="186"/>
        <v>0</v>
      </c>
      <c r="BD240" s="43">
        <f t="shared" si="186"/>
        <v>0</v>
      </c>
      <c r="BE240" s="43">
        <f t="shared" si="186"/>
        <v>0</v>
      </c>
      <c r="BF240" s="43">
        <f t="shared" si="186"/>
        <v>0</v>
      </c>
      <c r="BG240" s="43">
        <f t="shared" si="186"/>
        <v>0</v>
      </c>
      <c r="BH240" s="43">
        <f t="shared" si="186"/>
        <v>0</v>
      </c>
      <c r="BI240" s="43">
        <f t="shared" si="186"/>
        <v>0</v>
      </c>
      <c r="BJ240" s="43">
        <f t="shared" si="186"/>
        <v>0</v>
      </c>
      <c r="BK240" s="43">
        <f t="shared" si="186"/>
        <v>0</v>
      </c>
      <c r="BL240" s="43">
        <f t="shared" si="186"/>
        <v>0</v>
      </c>
      <c r="BM240" s="43">
        <f t="shared" si="186"/>
        <v>0</v>
      </c>
      <c r="BN240" s="43">
        <f t="shared" si="186"/>
        <v>0</v>
      </c>
      <c r="BO240" s="43">
        <f t="shared" si="186"/>
        <v>0</v>
      </c>
      <c r="BP240" s="43">
        <f t="shared" si="186"/>
        <v>0</v>
      </c>
      <c r="BQ240" s="43">
        <f aca="true" t="shared" si="187" ref="BQ240:EB240">BQ242+BQ244</f>
        <v>0</v>
      </c>
      <c r="BR240" s="43">
        <f t="shared" si="187"/>
        <v>0</v>
      </c>
      <c r="BS240" s="43">
        <f t="shared" si="187"/>
        <v>0</v>
      </c>
      <c r="BT240" s="43">
        <f t="shared" si="187"/>
        <v>0</v>
      </c>
      <c r="BU240" s="43">
        <f t="shared" si="187"/>
        <v>0</v>
      </c>
      <c r="BV240" s="43">
        <f t="shared" si="187"/>
        <v>0</v>
      </c>
      <c r="BW240" s="43">
        <f t="shared" si="187"/>
        <v>0</v>
      </c>
      <c r="BX240" s="43">
        <f t="shared" si="187"/>
        <v>0</v>
      </c>
      <c r="BY240" s="43">
        <f t="shared" si="187"/>
        <v>0</v>
      </c>
      <c r="BZ240" s="43">
        <f t="shared" si="187"/>
        <v>0</v>
      </c>
      <c r="CA240" s="43">
        <f t="shared" si="187"/>
        <v>0</v>
      </c>
      <c r="CB240" s="43">
        <f t="shared" si="187"/>
        <v>0</v>
      </c>
      <c r="CC240" s="43">
        <f t="shared" si="187"/>
        <v>0</v>
      </c>
      <c r="CD240" s="43">
        <f t="shared" si="187"/>
        <v>0</v>
      </c>
      <c r="CE240" s="43">
        <f t="shared" si="187"/>
        <v>0</v>
      </c>
      <c r="CF240" s="43">
        <f t="shared" si="187"/>
        <v>0</v>
      </c>
      <c r="CG240" s="43">
        <f t="shared" si="187"/>
        <v>0</v>
      </c>
      <c r="CH240" s="43">
        <f t="shared" si="187"/>
        <v>0</v>
      </c>
      <c r="CI240" s="43">
        <f t="shared" si="187"/>
        <v>0</v>
      </c>
      <c r="CJ240" s="43">
        <f t="shared" si="187"/>
        <v>0</v>
      </c>
      <c r="CK240" s="43">
        <f t="shared" si="187"/>
        <v>0</v>
      </c>
      <c r="CL240" s="43">
        <f t="shared" si="187"/>
        <v>0</v>
      </c>
      <c r="CM240" s="43">
        <f t="shared" si="187"/>
        <v>0</v>
      </c>
      <c r="CN240" s="43">
        <f t="shared" si="187"/>
        <v>0</v>
      </c>
      <c r="CO240" s="43">
        <f t="shared" si="187"/>
        <v>0</v>
      </c>
      <c r="CP240" s="43">
        <f t="shared" si="187"/>
        <v>0</v>
      </c>
      <c r="CQ240" s="43">
        <f t="shared" si="187"/>
        <v>0</v>
      </c>
      <c r="CR240" s="43">
        <f t="shared" si="187"/>
        <v>0</v>
      </c>
      <c r="CS240" s="43">
        <f t="shared" si="187"/>
        <v>0</v>
      </c>
      <c r="CT240" s="43">
        <f t="shared" si="187"/>
        <v>0</v>
      </c>
      <c r="CU240" s="43">
        <f t="shared" si="187"/>
        <v>0</v>
      </c>
      <c r="CV240" s="43">
        <f t="shared" si="187"/>
        <v>0</v>
      </c>
      <c r="CW240" s="43">
        <f t="shared" si="187"/>
        <v>0</v>
      </c>
      <c r="CX240" s="43">
        <f t="shared" si="187"/>
        <v>0</v>
      </c>
      <c r="CY240" s="43">
        <f t="shared" si="187"/>
        <v>0</v>
      </c>
      <c r="CZ240" s="43">
        <f t="shared" si="187"/>
        <v>0</v>
      </c>
      <c r="DA240" s="43">
        <f t="shared" si="187"/>
        <v>0</v>
      </c>
      <c r="DB240" s="43">
        <f t="shared" si="187"/>
        <v>0</v>
      </c>
      <c r="DC240" s="43">
        <f t="shared" si="187"/>
        <v>0</v>
      </c>
      <c r="DD240" s="43">
        <f t="shared" si="187"/>
        <v>0</v>
      </c>
      <c r="DE240" s="43">
        <f t="shared" si="187"/>
        <v>0</v>
      </c>
      <c r="DF240" s="43">
        <f t="shared" si="187"/>
        <v>0</v>
      </c>
      <c r="DG240" s="43">
        <f t="shared" si="187"/>
        <v>0</v>
      </c>
      <c r="DH240" s="43">
        <f t="shared" si="187"/>
        <v>0</v>
      </c>
      <c r="DI240" s="43">
        <f t="shared" si="187"/>
        <v>0</v>
      </c>
      <c r="DJ240" s="43">
        <f t="shared" si="187"/>
        <v>0</v>
      </c>
      <c r="DK240" s="43">
        <f t="shared" si="187"/>
        <v>0</v>
      </c>
      <c r="DL240" s="43">
        <f t="shared" si="187"/>
        <v>0</v>
      </c>
      <c r="DM240" s="43">
        <f t="shared" si="187"/>
        <v>0</v>
      </c>
      <c r="DN240" s="43">
        <f t="shared" si="187"/>
        <v>0</v>
      </c>
      <c r="DO240" s="43">
        <f t="shared" si="187"/>
        <v>0</v>
      </c>
      <c r="DP240" s="43">
        <f t="shared" si="187"/>
        <v>0</v>
      </c>
      <c r="DQ240" s="43">
        <f t="shared" si="187"/>
        <v>0</v>
      </c>
      <c r="DR240" s="43">
        <f t="shared" si="187"/>
        <v>0</v>
      </c>
      <c r="DS240" s="43">
        <f t="shared" si="187"/>
        <v>0</v>
      </c>
      <c r="DT240" s="43">
        <f t="shared" si="187"/>
        <v>0</v>
      </c>
      <c r="DU240" s="43">
        <f t="shared" si="187"/>
        <v>0</v>
      </c>
      <c r="DV240" s="43">
        <f t="shared" si="187"/>
        <v>0</v>
      </c>
      <c r="DW240" s="43">
        <f t="shared" si="187"/>
        <v>0</v>
      </c>
      <c r="DX240" s="43">
        <f t="shared" si="187"/>
        <v>0</v>
      </c>
      <c r="DY240" s="43">
        <f t="shared" si="187"/>
        <v>0</v>
      </c>
      <c r="DZ240" s="43">
        <f t="shared" si="187"/>
        <v>0</v>
      </c>
      <c r="EA240" s="43">
        <f t="shared" si="187"/>
        <v>0</v>
      </c>
      <c r="EB240" s="43">
        <f t="shared" si="187"/>
        <v>0</v>
      </c>
      <c r="EC240" s="43">
        <f aca="true" t="shared" si="188" ref="EC240:GN240">EC242+EC244</f>
        <v>0</v>
      </c>
      <c r="ED240" s="43">
        <f t="shared" si="188"/>
        <v>0</v>
      </c>
      <c r="EE240" s="43">
        <f t="shared" si="188"/>
        <v>0</v>
      </c>
      <c r="EF240" s="43">
        <f t="shared" si="188"/>
        <v>0</v>
      </c>
      <c r="EG240" s="43">
        <f t="shared" si="188"/>
        <v>0</v>
      </c>
      <c r="EH240" s="43">
        <f t="shared" si="188"/>
        <v>0</v>
      </c>
      <c r="EI240" s="43">
        <f t="shared" si="188"/>
        <v>0</v>
      </c>
      <c r="EJ240" s="43">
        <f t="shared" si="188"/>
        <v>0</v>
      </c>
      <c r="EK240" s="43">
        <f t="shared" si="188"/>
        <v>0</v>
      </c>
      <c r="EL240" s="43">
        <f t="shared" si="188"/>
        <v>0</v>
      </c>
      <c r="EM240" s="43">
        <f t="shared" si="188"/>
        <v>0</v>
      </c>
      <c r="EN240" s="43">
        <f t="shared" si="188"/>
        <v>0</v>
      </c>
      <c r="EO240" s="43">
        <f t="shared" si="188"/>
        <v>0</v>
      </c>
      <c r="EP240" s="43">
        <f t="shared" si="188"/>
        <v>0</v>
      </c>
      <c r="EQ240" s="43">
        <f t="shared" si="188"/>
        <v>0</v>
      </c>
      <c r="ER240" s="43">
        <f t="shared" si="188"/>
        <v>0</v>
      </c>
      <c r="ES240" s="43">
        <f t="shared" si="188"/>
        <v>0</v>
      </c>
      <c r="ET240" s="43">
        <f t="shared" si="188"/>
        <v>0</v>
      </c>
      <c r="EU240" s="43">
        <f t="shared" si="188"/>
        <v>0</v>
      </c>
      <c r="EV240" s="43">
        <f t="shared" si="188"/>
        <v>0</v>
      </c>
      <c r="EW240" s="43">
        <f t="shared" si="188"/>
        <v>0</v>
      </c>
      <c r="EX240" s="43">
        <f t="shared" si="188"/>
        <v>0</v>
      </c>
      <c r="EY240" s="43">
        <f t="shared" si="188"/>
        <v>0</v>
      </c>
      <c r="EZ240" s="43">
        <f t="shared" si="188"/>
        <v>0</v>
      </c>
      <c r="FA240" s="43">
        <f t="shared" si="188"/>
        <v>0</v>
      </c>
      <c r="FB240" s="43">
        <f t="shared" si="188"/>
        <v>0</v>
      </c>
      <c r="FC240" s="43">
        <f t="shared" si="188"/>
        <v>0</v>
      </c>
      <c r="FD240" s="43">
        <f t="shared" si="188"/>
        <v>0</v>
      </c>
      <c r="FE240" s="43">
        <f t="shared" si="188"/>
        <v>0</v>
      </c>
      <c r="FF240" s="43">
        <f t="shared" si="188"/>
        <v>0</v>
      </c>
      <c r="FG240" s="43">
        <f t="shared" si="188"/>
        <v>0</v>
      </c>
      <c r="FH240" s="43">
        <f t="shared" si="188"/>
        <v>0</v>
      </c>
      <c r="FI240" s="43">
        <f t="shared" si="188"/>
        <v>0</v>
      </c>
      <c r="FJ240" s="43">
        <f t="shared" si="188"/>
        <v>0</v>
      </c>
      <c r="FK240" s="43">
        <f t="shared" si="188"/>
        <v>0</v>
      </c>
      <c r="FL240" s="43">
        <f t="shared" si="188"/>
        <v>0</v>
      </c>
      <c r="FM240" s="43">
        <f t="shared" si="188"/>
        <v>0</v>
      </c>
      <c r="FN240" s="43">
        <f t="shared" si="188"/>
        <v>0</v>
      </c>
      <c r="FO240" s="43">
        <f t="shared" si="188"/>
        <v>0</v>
      </c>
      <c r="FP240" s="43">
        <f t="shared" si="188"/>
        <v>0</v>
      </c>
      <c r="FQ240" s="43">
        <f t="shared" si="188"/>
        <v>0</v>
      </c>
      <c r="FR240" s="43">
        <f t="shared" si="188"/>
        <v>0</v>
      </c>
      <c r="FS240" s="43">
        <f t="shared" si="188"/>
        <v>0</v>
      </c>
      <c r="FT240" s="43">
        <f t="shared" si="188"/>
        <v>0</v>
      </c>
      <c r="FU240" s="43">
        <f t="shared" si="188"/>
        <v>0</v>
      </c>
      <c r="FV240" s="43">
        <f t="shared" si="188"/>
        <v>0</v>
      </c>
      <c r="FW240" s="43">
        <f t="shared" si="188"/>
        <v>0</v>
      </c>
      <c r="FX240" s="43">
        <f t="shared" si="188"/>
        <v>0</v>
      </c>
      <c r="FY240" s="43">
        <f t="shared" si="188"/>
        <v>0</v>
      </c>
      <c r="FZ240" s="43">
        <f t="shared" si="188"/>
        <v>0</v>
      </c>
      <c r="GA240" s="43">
        <f t="shared" si="188"/>
        <v>0</v>
      </c>
      <c r="GB240" s="43">
        <f t="shared" si="188"/>
        <v>0</v>
      </c>
      <c r="GC240" s="43">
        <f t="shared" si="188"/>
        <v>0</v>
      </c>
      <c r="GD240" s="43">
        <f t="shared" si="188"/>
        <v>0</v>
      </c>
      <c r="GE240" s="43">
        <f t="shared" si="188"/>
        <v>0</v>
      </c>
      <c r="GF240" s="43">
        <f t="shared" si="188"/>
        <v>0</v>
      </c>
      <c r="GG240" s="43">
        <f t="shared" si="188"/>
        <v>0</v>
      </c>
      <c r="GH240" s="43">
        <f t="shared" si="188"/>
        <v>0</v>
      </c>
      <c r="GI240" s="43">
        <f t="shared" si="188"/>
        <v>0</v>
      </c>
      <c r="GJ240" s="43">
        <f t="shared" si="188"/>
        <v>0</v>
      </c>
      <c r="GK240" s="43">
        <f t="shared" si="188"/>
        <v>0</v>
      </c>
      <c r="GL240" s="43">
        <f t="shared" si="188"/>
        <v>0</v>
      </c>
      <c r="GM240" s="43">
        <f t="shared" si="188"/>
        <v>0</v>
      </c>
      <c r="GN240" s="43">
        <f t="shared" si="188"/>
        <v>0</v>
      </c>
      <c r="GO240" s="43">
        <f aca="true" t="shared" si="189" ref="GO240:IA240">GO242+GO244</f>
        <v>0</v>
      </c>
      <c r="GP240" s="43">
        <f t="shared" si="189"/>
        <v>0</v>
      </c>
      <c r="GQ240" s="43">
        <f t="shared" si="189"/>
        <v>0</v>
      </c>
      <c r="GR240" s="43">
        <f t="shared" si="189"/>
        <v>0</v>
      </c>
      <c r="GS240" s="43">
        <f t="shared" si="189"/>
        <v>0</v>
      </c>
      <c r="GT240" s="43">
        <f t="shared" si="189"/>
        <v>0</v>
      </c>
      <c r="GU240" s="43">
        <f t="shared" si="189"/>
        <v>0</v>
      </c>
      <c r="GV240" s="43">
        <f t="shared" si="189"/>
        <v>0</v>
      </c>
      <c r="GW240" s="43">
        <f t="shared" si="189"/>
        <v>0</v>
      </c>
      <c r="GX240" s="43">
        <f t="shared" si="189"/>
        <v>0</v>
      </c>
      <c r="GY240" s="43">
        <f t="shared" si="189"/>
        <v>0</v>
      </c>
      <c r="GZ240" s="43">
        <f t="shared" si="189"/>
        <v>0</v>
      </c>
      <c r="HA240" s="43">
        <f t="shared" si="189"/>
        <v>0</v>
      </c>
      <c r="HB240" s="43">
        <f t="shared" si="189"/>
        <v>0</v>
      </c>
      <c r="HC240" s="43">
        <f t="shared" si="189"/>
        <v>0</v>
      </c>
      <c r="HD240" s="43">
        <f t="shared" si="189"/>
        <v>0</v>
      </c>
      <c r="HE240" s="43">
        <f t="shared" si="189"/>
        <v>0</v>
      </c>
      <c r="HF240" s="43">
        <f t="shared" si="189"/>
        <v>0</v>
      </c>
      <c r="HG240" s="43">
        <f t="shared" si="189"/>
        <v>0</v>
      </c>
      <c r="HH240" s="43">
        <f t="shared" si="189"/>
        <v>0</v>
      </c>
      <c r="HI240" s="43">
        <f t="shared" si="189"/>
        <v>0</v>
      </c>
      <c r="HJ240" s="43">
        <f t="shared" si="189"/>
        <v>0</v>
      </c>
      <c r="HK240" s="43">
        <f t="shared" si="189"/>
        <v>0</v>
      </c>
      <c r="HL240" s="43">
        <f t="shared" si="189"/>
        <v>0</v>
      </c>
      <c r="HM240" s="43">
        <f t="shared" si="189"/>
        <v>0</v>
      </c>
      <c r="HN240" s="43">
        <f t="shared" si="189"/>
        <v>0</v>
      </c>
      <c r="HO240" s="43">
        <f t="shared" si="189"/>
        <v>0</v>
      </c>
      <c r="HP240" s="43">
        <f t="shared" si="189"/>
        <v>0</v>
      </c>
      <c r="HQ240" s="43">
        <f t="shared" si="189"/>
        <v>0</v>
      </c>
      <c r="HR240" s="43">
        <f t="shared" si="189"/>
        <v>0</v>
      </c>
      <c r="HS240" s="43">
        <f t="shared" si="189"/>
        <v>0</v>
      </c>
      <c r="HT240" s="43">
        <f t="shared" si="189"/>
        <v>0</v>
      </c>
      <c r="HU240" s="43">
        <f t="shared" si="189"/>
        <v>0</v>
      </c>
      <c r="HV240" s="43">
        <f t="shared" si="189"/>
        <v>0</v>
      </c>
      <c r="HW240" s="43">
        <f t="shared" si="189"/>
        <v>0</v>
      </c>
      <c r="HX240" s="43">
        <f t="shared" si="189"/>
        <v>0</v>
      </c>
      <c r="HY240" s="43">
        <f t="shared" si="189"/>
        <v>0</v>
      </c>
      <c r="HZ240" s="43">
        <f t="shared" si="189"/>
        <v>0</v>
      </c>
      <c r="IA240" s="43">
        <f t="shared" si="189"/>
        <v>0</v>
      </c>
    </row>
    <row r="241" spans="1:235" s="67" customFormat="1" ht="140.25" customHeight="1">
      <c r="A241" s="95" t="s">
        <v>314</v>
      </c>
      <c r="B241" s="96" t="s">
        <v>315</v>
      </c>
      <c r="C241" s="43">
        <v>14456</v>
      </c>
      <c r="D241" s="43">
        <f t="shared" si="173"/>
        <v>14456</v>
      </c>
      <c r="E241" s="146">
        <f>SUM(F241:IA241)</f>
        <v>0</v>
      </c>
      <c r="F241" s="168"/>
      <c r="G241" s="188"/>
      <c r="H241" s="239"/>
      <c r="I241" s="240"/>
      <c r="J241" s="239"/>
      <c r="K241" s="43"/>
      <c r="L241" s="43"/>
      <c r="M241" s="240"/>
      <c r="N241" s="202"/>
      <c r="O241" s="146"/>
      <c r="P241" s="239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240"/>
      <c r="AJ241" s="43"/>
      <c r="AK241" s="202"/>
      <c r="AL241" s="43"/>
      <c r="AM241" s="43"/>
      <c r="AN241" s="43"/>
      <c r="AO241" s="43"/>
      <c r="AP241" s="128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</row>
    <row r="242" spans="1:235" s="67" customFormat="1" ht="47.25" customHeight="1">
      <c r="A242" s="95" t="s">
        <v>311</v>
      </c>
      <c r="B242" s="96" t="s">
        <v>313</v>
      </c>
      <c r="C242" s="43">
        <f>C243</f>
        <v>340499</v>
      </c>
      <c r="D242" s="43">
        <f t="shared" si="173"/>
        <v>340499</v>
      </c>
      <c r="E242" s="146">
        <f aca="true" t="shared" si="190" ref="E242:BO242">E243</f>
        <v>0</v>
      </c>
      <c r="F242" s="168">
        <f t="shared" si="190"/>
        <v>0</v>
      </c>
      <c r="G242" s="188">
        <f t="shared" si="190"/>
        <v>0</v>
      </c>
      <c r="H242" s="239">
        <f t="shared" si="190"/>
        <v>0</v>
      </c>
      <c r="I242" s="240">
        <f>I243</f>
        <v>0</v>
      </c>
      <c r="J242" s="239">
        <f t="shared" si="190"/>
        <v>0</v>
      </c>
      <c r="K242" s="43">
        <f>K243</f>
        <v>0</v>
      </c>
      <c r="L242" s="43">
        <f>L243</f>
        <v>0</v>
      </c>
      <c r="M242" s="240">
        <f>M243</f>
        <v>0</v>
      </c>
      <c r="N242" s="202">
        <f t="shared" si="190"/>
        <v>0</v>
      </c>
      <c r="O242" s="146">
        <f>O243</f>
        <v>0</v>
      </c>
      <c r="P242" s="239">
        <f t="shared" si="190"/>
        <v>0</v>
      </c>
      <c r="Q242" s="43">
        <f t="shared" si="190"/>
        <v>0</v>
      </c>
      <c r="R242" s="43">
        <f t="shared" si="190"/>
        <v>0</v>
      </c>
      <c r="S242" s="43">
        <f t="shared" si="190"/>
        <v>0</v>
      </c>
      <c r="T242" s="43">
        <f t="shared" si="190"/>
        <v>0</v>
      </c>
      <c r="U242" s="43">
        <f t="shared" si="190"/>
        <v>0</v>
      </c>
      <c r="V242" s="43">
        <f t="shared" si="190"/>
        <v>0</v>
      </c>
      <c r="W242" s="43">
        <f t="shared" si="190"/>
        <v>0</v>
      </c>
      <c r="X242" s="43">
        <f t="shared" si="190"/>
        <v>0</v>
      </c>
      <c r="Y242" s="43">
        <f t="shared" si="190"/>
        <v>0</v>
      </c>
      <c r="Z242" s="43">
        <f t="shared" si="190"/>
        <v>0</v>
      </c>
      <c r="AA242" s="43">
        <f t="shared" si="190"/>
        <v>0</v>
      </c>
      <c r="AB242" s="43">
        <f t="shared" si="190"/>
        <v>0</v>
      </c>
      <c r="AC242" s="43">
        <f t="shared" si="190"/>
        <v>0</v>
      </c>
      <c r="AD242" s="43">
        <f t="shared" si="190"/>
        <v>0</v>
      </c>
      <c r="AE242" s="43">
        <f>AE243</f>
        <v>0</v>
      </c>
      <c r="AF242" s="43">
        <f t="shared" si="190"/>
        <v>0</v>
      </c>
      <c r="AG242" s="43">
        <f>AG243</f>
        <v>0</v>
      </c>
      <c r="AH242" s="43">
        <f>AH243</f>
        <v>0</v>
      </c>
      <c r="AI242" s="240">
        <f t="shared" si="190"/>
        <v>0</v>
      </c>
      <c r="AJ242" s="43">
        <f>AJ243</f>
        <v>0</v>
      </c>
      <c r="AK242" s="202">
        <f t="shared" si="190"/>
        <v>0</v>
      </c>
      <c r="AL242" s="43">
        <f t="shared" si="190"/>
        <v>0</v>
      </c>
      <c r="AM242" s="43">
        <f t="shared" si="190"/>
        <v>0</v>
      </c>
      <c r="AN242" s="43">
        <f t="shared" si="190"/>
        <v>0</v>
      </c>
      <c r="AO242" s="43">
        <f t="shared" si="190"/>
        <v>0</v>
      </c>
      <c r="AP242" s="128">
        <f t="shared" si="190"/>
        <v>0</v>
      </c>
      <c r="AQ242" s="43">
        <f t="shared" si="190"/>
        <v>0</v>
      </c>
      <c r="AR242" s="43">
        <f t="shared" si="190"/>
        <v>0</v>
      </c>
      <c r="AS242" s="43">
        <f t="shared" si="190"/>
        <v>0</v>
      </c>
      <c r="AT242" s="43">
        <f t="shared" si="190"/>
        <v>0</v>
      </c>
      <c r="AU242" s="43">
        <f t="shared" si="190"/>
        <v>0</v>
      </c>
      <c r="AV242" s="43">
        <f t="shared" si="190"/>
        <v>0</v>
      </c>
      <c r="AW242" s="43">
        <f t="shared" si="190"/>
        <v>0</v>
      </c>
      <c r="AX242" s="43">
        <f t="shared" si="190"/>
        <v>0</v>
      </c>
      <c r="AY242" s="43">
        <f t="shared" si="190"/>
        <v>0</v>
      </c>
      <c r="AZ242" s="43">
        <f t="shared" si="190"/>
        <v>0</v>
      </c>
      <c r="BA242" s="43">
        <f t="shared" si="190"/>
        <v>0</v>
      </c>
      <c r="BB242" s="43">
        <f t="shared" si="190"/>
        <v>0</v>
      </c>
      <c r="BC242" s="43">
        <f t="shared" si="190"/>
        <v>0</v>
      </c>
      <c r="BD242" s="43">
        <f t="shared" si="190"/>
        <v>0</v>
      </c>
      <c r="BE242" s="43">
        <f t="shared" si="190"/>
        <v>0</v>
      </c>
      <c r="BF242" s="43">
        <f t="shared" si="190"/>
        <v>0</v>
      </c>
      <c r="BG242" s="43">
        <f t="shared" si="190"/>
        <v>0</v>
      </c>
      <c r="BH242" s="43">
        <f t="shared" si="190"/>
        <v>0</v>
      </c>
      <c r="BI242" s="43">
        <f t="shared" si="190"/>
        <v>0</v>
      </c>
      <c r="BJ242" s="43">
        <f t="shared" si="190"/>
        <v>0</v>
      </c>
      <c r="BK242" s="43">
        <f t="shared" si="190"/>
        <v>0</v>
      </c>
      <c r="BL242" s="43">
        <f t="shared" si="190"/>
        <v>0</v>
      </c>
      <c r="BM242" s="43">
        <f t="shared" si="190"/>
        <v>0</v>
      </c>
      <c r="BN242" s="43">
        <f t="shared" si="190"/>
        <v>0</v>
      </c>
      <c r="BO242" s="43">
        <f t="shared" si="190"/>
        <v>0</v>
      </c>
      <c r="BP242" s="43">
        <f aca="true" t="shared" si="191" ref="BP242:EA242">BP243</f>
        <v>0</v>
      </c>
      <c r="BQ242" s="43">
        <f t="shared" si="191"/>
        <v>0</v>
      </c>
      <c r="BR242" s="43">
        <f t="shared" si="191"/>
        <v>0</v>
      </c>
      <c r="BS242" s="43">
        <f t="shared" si="191"/>
        <v>0</v>
      </c>
      <c r="BT242" s="43">
        <f t="shared" si="191"/>
        <v>0</v>
      </c>
      <c r="BU242" s="43">
        <f t="shared" si="191"/>
        <v>0</v>
      </c>
      <c r="BV242" s="43">
        <f t="shared" si="191"/>
        <v>0</v>
      </c>
      <c r="BW242" s="43">
        <f t="shared" si="191"/>
        <v>0</v>
      </c>
      <c r="BX242" s="43">
        <f t="shared" si="191"/>
        <v>0</v>
      </c>
      <c r="BY242" s="43">
        <f t="shared" si="191"/>
        <v>0</v>
      </c>
      <c r="BZ242" s="43">
        <f t="shared" si="191"/>
        <v>0</v>
      </c>
      <c r="CA242" s="43">
        <f t="shared" si="191"/>
        <v>0</v>
      </c>
      <c r="CB242" s="43">
        <f t="shared" si="191"/>
        <v>0</v>
      </c>
      <c r="CC242" s="43">
        <f t="shared" si="191"/>
        <v>0</v>
      </c>
      <c r="CD242" s="43">
        <f t="shared" si="191"/>
        <v>0</v>
      </c>
      <c r="CE242" s="43">
        <f t="shared" si="191"/>
        <v>0</v>
      </c>
      <c r="CF242" s="43">
        <f t="shared" si="191"/>
        <v>0</v>
      </c>
      <c r="CG242" s="43">
        <f t="shared" si="191"/>
        <v>0</v>
      </c>
      <c r="CH242" s="43">
        <f t="shared" si="191"/>
        <v>0</v>
      </c>
      <c r="CI242" s="43">
        <f t="shared" si="191"/>
        <v>0</v>
      </c>
      <c r="CJ242" s="43">
        <f t="shared" si="191"/>
        <v>0</v>
      </c>
      <c r="CK242" s="43">
        <f t="shared" si="191"/>
        <v>0</v>
      </c>
      <c r="CL242" s="43">
        <f t="shared" si="191"/>
        <v>0</v>
      </c>
      <c r="CM242" s="43">
        <f t="shared" si="191"/>
        <v>0</v>
      </c>
      <c r="CN242" s="43">
        <f t="shared" si="191"/>
        <v>0</v>
      </c>
      <c r="CO242" s="43">
        <f t="shared" si="191"/>
        <v>0</v>
      </c>
      <c r="CP242" s="43">
        <f t="shared" si="191"/>
        <v>0</v>
      </c>
      <c r="CQ242" s="43">
        <f t="shared" si="191"/>
        <v>0</v>
      </c>
      <c r="CR242" s="43">
        <f t="shared" si="191"/>
        <v>0</v>
      </c>
      <c r="CS242" s="43">
        <f t="shared" si="191"/>
        <v>0</v>
      </c>
      <c r="CT242" s="43">
        <f t="shared" si="191"/>
        <v>0</v>
      </c>
      <c r="CU242" s="43">
        <f t="shared" si="191"/>
        <v>0</v>
      </c>
      <c r="CV242" s="43">
        <f t="shared" si="191"/>
        <v>0</v>
      </c>
      <c r="CW242" s="43">
        <f t="shared" si="191"/>
        <v>0</v>
      </c>
      <c r="CX242" s="43">
        <f t="shared" si="191"/>
        <v>0</v>
      </c>
      <c r="CY242" s="43">
        <f t="shared" si="191"/>
        <v>0</v>
      </c>
      <c r="CZ242" s="43">
        <f t="shared" si="191"/>
        <v>0</v>
      </c>
      <c r="DA242" s="43">
        <f t="shared" si="191"/>
        <v>0</v>
      </c>
      <c r="DB242" s="43">
        <f t="shared" si="191"/>
        <v>0</v>
      </c>
      <c r="DC242" s="43">
        <f t="shared" si="191"/>
        <v>0</v>
      </c>
      <c r="DD242" s="43">
        <f t="shared" si="191"/>
        <v>0</v>
      </c>
      <c r="DE242" s="43">
        <f t="shared" si="191"/>
        <v>0</v>
      </c>
      <c r="DF242" s="43">
        <f t="shared" si="191"/>
        <v>0</v>
      </c>
      <c r="DG242" s="43">
        <f t="shared" si="191"/>
        <v>0</v>
      </c>
      <c r="DH242" s="43">
        <f t="shared" si="191"/>
        <v>0</v>
      </c>
      <c r="DI242" s="43">
        <f t="shared" si="191"/>
        <v>0</v>
      </c>
      <c r="DJ242" s="43">
        <f t="shared" si="191"/>
        <v>0</v>
      </c>
      <c r="DK242" s="43">
        <f t="shared" si="191"/>
        <v>0</v>
      </c>
      <c r="DL242" s="43">
        <f t="shared" si="191"/>
        <v>0</v>
      </c>
      <c r="DM242" s="43">
        <f t="shared" si="191"/>
        <v>0</v>
      </c>
      <c r="DN242" s="43">
        <f t="shared" si="191"/>
        <v>0</v>
      </c>
      <c r="DO242" s="43">
        <f t="shared" si="191"/>
        <v>0</v>
      </c>
      <c r="DP242" s="43">
        <f t="shared" si="191"/>
        <v>0</v>
      </c>
      <c r="DQ242" s="43">
        <f t="shared" si="191"/>
        <v>0</v>
      </c>
      <c r="DR242" s="43">
        <f t="shared" si="191"/>
        <v>0</v>
      </c>
      <c r="DS242" s="43">
        <f t="shared" si="191"/>
        <v>0</v>
      </c>
      <c r="DT242" s="43">
        <f t="shared" si="191"/>
        <v>0</v>
      </c>
      <c r="DU242" s="43">
        <f t="shared" si="191"/>
        <v>0</v>
      </c>
      <c r="DV242" s="43">
        <f t="shared" si="191"/>
        <v>0</v>
      </c>
      <c r="DW242" s="43">
        <f t="shared" si="191"/>
        <v>0</v>
      </c>
      <c r="DX242" s="43">
        <f t="shared" si="191"/>
        <v>0</v>
      </c>
      <c r="DY242" s="43">
        <f t="shared" si="191"/>
        <v>0</v>
      </c>
      <c r="DZ242" s="43">
        <f t="shared" si="191"/>
        <v>0</v>
      </c>
      <c r="EA242" s="43">
        <f t="shared" si="191"/>
        <v>0</v>
      </c>
      <c r="EB242" s="43">
        <f aca="true" t="shared" si="192" ref="EB242:GM242">EB243</f>
        <v>0</v>
      </c>
      <c r="EC242" s="43">
        <f t="shared" si="192"/>
        <v>0</v>
      </c>
      <c r="ED242" s="43">
        <f t="shared" si="192"/>
        <v>0</v>
      </c>
      <c r="EE242" s="43">
        <f t="shared" si="192"/>
        <v>0</v>
      </c>
      <c r="EF242" s="43">
        <f t="shared" si="192"/>
        <v>0</v>
      </c>
      <c r="EG242" s="43">
        <f t="shared" si="192"/>
        <v>0</v>
      </c>
      <c r="EH242" s="43">
        <f t="shared" si="192"/>
        <v>0</v>
      </c>
      <c r="EI242" s="43">
        <f t="shared" si="192"/>
        <v>0</v>
      </c>
      <c r="EJ242" s="43">
        <f t="shared" si="192"/>
        <v>0</v>
      </c>
      <c r="EK242" s="43">
        <f t="shared" si="192"/>
        <v>0</v>
      </c>
      <c r="EL242" s="43">
        <f t="shared" si="192"/>
        <v>0</v>
      </c>
      <c r="EM242" s="43">
        <f t="shared" si="192"/>
        <v>0</v>
      </c>
      <c r="EN242" s="43">
        <f t="shared" si="192"/>
        <v>0</v>
      </c>
      <c r="EO242" s="43">
        <f t="shared" si="192"/>
        <v>0</v>
      </c>
      <c r="EP242" s="43">
        <f t="shared" si="192"/>
        <v>0</v>
      </c>
      <c r="EQ242" s="43">
        <f t="shared" si="192"/>
        <v>0</v>
      </c>
      <c r="ER242" s="43">
        <f t="shared" si="192"/>
        <v>0</v>
      </c>
      <c r="ES242" s="43">
        <f t="shared" si="192"/>
        <v>0</v>
      </c>
      <c r="ET242" s="43">
        <f t="shared" si="192"/>
        <v>0</v>
      </c>
      <c r="EU242" s="43">
        <f t="shared" si="192"/>
        <v>0</v>
      </c>
      <c r="EV242" s="43">
        <f t="shared" si="192"/>
        <v>0</v>
      </c>
      <c r="EW242" s="43">
        <f t="shared" si="192"/>
        <v>0</v>
      </c>
      <c r="EX242" s="43">
        <f t="shared" si="192"/>
        <v>0</v>
      </c>
      <c r="EY242" s="43">
        <f t="shared" si="192"/>
        <v>0</v>
      </c>
      <c r="EZ242" s="43">
        <f t="shared" si="192"/>
        <v>0</v>
      </c>
      <c r="FA242" s="43">
        <f t="shared" si="192"/>
        <v>0</v>
      </c>
      <c r="FB242" s="43">
        <f t="shared" si="192"/>
        <v>0</v>
      </c>
      <c r="FC242" s="43">
        <f t="shared" si="192"/>
        <v>0</v>
      </c>
      <c r="FD242" s="43">
        <f t="shared" si="192"/>
        <v>0</v>
      </c>
      <c r="FE242" s="43">
        <f t="shared" si="192"/>
        <v>0</v>
      </c>
      <c r="FF242" s="43">
        <f t="shared" si="192"/>
        <v>0</v>
      </c>
      <c r="FG242" s="43">
        <f t="shared" si="192"/>
        <v>0</v>
      </c>
      <c r="FH242" s="43">
        <f t="shared" si="192"/>
        <v>0</v>
      </c>
      <c r="FI242" s="43">
        <f t="shared" si="192"/>
        <v>0</v>
      </c>
      <c r="FJ242" s="43">
        <f t="shared" si="192"/>
        <v>0</v>
      </c>
      <c r="FK242" s="43">
        <f t="shared" si="192"/>
        <v>0</v>
      </c>
      <c r="FL242" s="43">
        <f t="shared" si="192"/>
        <v>0</v>
      </c>
      <c r="FM242" s="43">
        <f t="shared" si="192"/>
        <v>0</v>
      </c>
      <c r="FN242" s="43">
        <f t="shared" si="192"/>
        <v>0</v>
      </c>
      <c r="FO242" s="43">
        <f t="shared" si="192"/>
        <v>0</v>
      </c>
      <c r="FP242" s="43">
        <f t="shared" si="192"/>
        <v>0</v>
      </c>
      <c r="FQ242" s="43">
        <f t="shared" si="192"/>
        <v>0</v>
      </c>
      <c r="FR242" s="43">
        <f t="shared" si="192"/>
        <v>0</v>
      </c>
      <c r="FS242" s="43">
        <f t="shared" si="192"/>
        <v>0</v>
      </c>
      <c r="FT242" s="43">
        <f t="shared" si="192"/>
        <v>0</v>
      </c>
      <c r="FU242" s="43">
        <f t="shared" si="192"/>
        <v>0</v>
      </c>
      <c r="FV242" s="43">
        <f t="shared" si="192"/>
        <v>0</v>
      </c>
      <c r="FW242" s="43">
        <f t="shared" si="192"/>
        <v>0</v>
      </c>
      <c r="FX242" s="43">
        <f t="shared" si="192"/>
        <v>0</v>
      </c>
      <c r="FY242" s="43">
        <f t="shared" si="192"/>
        <v>0</v>
      </c>
      <c r="FZ242" s="43">
        <f t="shared" si="192"/>
        <v>0</v>
      </c>
      <c r="GA242" s="43">
        <f t="shared" si="192"/>
        <v>0</v>
      </c>
      <c r="GB242" s="43">
        <f t="shared" si="192"/>
        <v>0</v>
      </c>
      <c r="GC242" s="43">
        <f t="shared" si="192"/>
        <v>0</v>
      </c>
      <c r="GD242" s="43">
        <f t="shared" si="192"/>
        <v>0</v>
      </c>
      <c r="GE242" s="43">
        <f t="shared" si="192"/>
        <v>0</v>
      </c>
      <c r="GF242" s="43">
        <f t="shared" si="192"/>
        <v>0</v>
      </c>
      <c r="GG242" s="43">
        <f t="shared" si="192"/>
        <v>0</v>
      </c>
      <c r="GH242" s="43">
        <f t="shared" si="192"/>
        <v>0</v>
      </c>
      <c r="GI242" s="43">
        <f t="shared" si="192"/>
        <v>0</v>
      </c>
      <c r="GJ242" s="43">
        <f t="shared" si="192"/>
        <v>0</v>
      </c>
      <c r="GK242" s="43">
        <f t="shared" si="192"/>
        <v>0</v>
      </c>
      <c r="GL242" s="43">
        <f t="shared" si="192"/>
        <v>0</v>
      </c>
      <c r="GM242" s="43">
        <f t="shared" si="192"/>
        <v>0</v>
      </c>
      <c r="GN242" s="43">
        <f aca="true" t="shared" si="193" ref="GN242:IA242">GN243</f>
        <v>0</v>
      </c>
      <c r="GO242" s="43">
        <f t="shared" si="193"/>
        <v>0</v>
      </c>
      <c r="GP242" s="43">
        <f t="shared" si="193"/>
        <v>0</v>
      </c>
      <c r="GQ242" s="43">
        <f t="shared" si="193"/>
        <v>0</v>
      </c>
      <c r="GR242" s="43">
        <f t="shared" si="193"/>
        <v>0</v>
      </c>
      <c r="GS242" s="43">
        <f t="shared" si="193"/>
        <v>0</v>
      </c>
      <c r="GT242" s="43">
        <f t="shared" si="193"/>
        <v>0</v>
      </c>
      <c r="GU242" s="43">
        <f t="shared" si="193"/>
        <v>0</v>
      </c>
      <c r="GV242" s="43">
        <f t="shared" si="193"/>
        <v>0</v>
      </c>
      <c r="GW242" s="43">
        <f t="shared" si="193"/>
        <v>0</v>
      </c>
      <c r="GX242" s="43">
        <f t="shared" si="193"/>
        <v>0</v>
      </c>
      <c r="GY242" s="43">
        <f t="shared" si="193"/>
        <v>0</v>
      </c>
      <c r="GZ242" s="43">
        <f t="shared" si="193"/>
        <v>0</v>
      </c>
      <c r="HA242" s="43">
        <f t="shared" si="193"/>
        <v>0</v>
      </c>
      <c r="HB242" s="43">
        <f t="shared" si="193"/>
        <v>0</v>
      </c>
      <c r="HC242" s="43">
        <f t="shared" si="193"/>
        <v>0</v>
      </c>
      <c r="HD242" s="43">
        <f t="shared" si="193"/>
        <v>0</v>
      </c>
      <c r="HE242" s="43">
        <f t="shared" si="193"/>
        <v>0</v>
      </c>
      <c r="HF242" s="43">
        <f t="shared" si="193"/>
        <v>0</v>
      </c>
      <c r="HG242" s="43">
        <f t="shared" si="193"/>
        <v>0</v>
      </c>
      <c r="HH242" s="43">
        <f t="shared" si="193"/>
        <v>0</v>
      </c>
      <c r="HI242" s="43">
        <f t="shared" si="193"/>
        <v>0</v>
      </c>
      <c r="HJ242" s="43">
        <f t="shared" si="193"/>
        <v>0</v>
      </c>
      <c r="HK242" s="43">
        <f t="shared" si="193"/>
        <v>0</v>
      </c>
      <c r="HL242" s="43">
        <f t="shared" si="193"/>
        <v>0</v>
      </c>
      <c r="HM242" s="43">
        <f t="shared" si="193"/>
        <v>0</v>
      </c>
      <c r="HN242" s="43">
        <f t="shared" si="193"/>
        <v>0</v>
      </c>
      <c r="HO242" s="43">
        <f t="shared" si="193"/>
        <v>0</v>
      </c>
      <c r="HP242" s="43">
        <f t="shared" si="193"/>
        <v>0</v>
      </c>
      <c r="HQ242" s="43">
        <f t="shared" si="193"/>
        <v>0</v>
      </c>
      <c r="HR242" s="43">
        <f t="shared" si="193"/>
        <v>0</v>
      </c>
      <c r="HS242" s="43">
        <f t="shared" si="193"/>
        <v>0</v>
      </c>
      <c r="HT242" s="43">
        <f t="shared" si="193"/>
        <v>0</v>
      </c>
      <c r="HU242" s="43">
        <f t="shared" si="193"/>
        <v>0</v>
      </c>
      <c r="HV242" s="43">
        <f t="shared" si="193"/>
        <v>0</v>
      </c>
      <c r="HW242" s="43">
        <f t="shared" si="193"/>
        <v>0</v>
      </c>
      <c r="HX242" s="43">
        <f t="shared" si="193"/>
        <v>0</v>
      </c>
      <c r="HY242" s="43">
        <f t="shared" si="193"/>
        <v>0</v>
      </c>
      <c r="HZ242" s="43">
        <f t="shared" si="193"/>
        <v>0</v>
      </c>
      <c r="IA242" s="43">
        <f t="shared" si="193"/>
        <v>0</v>
      </c>
    </row>
    <row r="243" spans="1:235" s="67" customFormat="1" ht="161.25" customHeight="1">
      <c r="A243" s="95" t="s">
        <v>362</v>
      </c>
      <c r="B243" s="96" t="s">
        <v>359</v>
      </c>
      <c r="C243" s="43">
        <v>340499</v>
      </c>
      <c r="D243" s="43">
        <f t="shared" si="173"/>
        <v>340499</v>
      </c>
      <c r="E243" s="146">
        <f>SUM(F243:IA243)</f>
        <v>0</v>
      </c>
      <c r="F243" s="168"/>
      <c r="G243" s="188"/>
      <c r="H243" s="239"/>
      <c r="I243" s="240"/>
      <c r="J243" s="239"/>
      <c r="K243" s="43"/>
      <c r="L243" s="43"/>
      <c r="M243" s="240"/>
      <c r="N243" s="202"/>
      <c r="O243" s="146"/>
      <c r="P243" s="239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240"/>
      <c r="AJ243" s="43"/>
      <c r="AK243" s="202"/>
      <c r="AL243" s="43"/>
      <c r="AM243" s="43"/>
      <c r="AN243" s="43"/>
      <c r="AO243" s="43"/>
      <c r="AP243" s="128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</row>
    <row r="244" spans="1:235" s="67" customFormat="1" ht="37.5" hidden="1">
      <c r="A244" s="95" t="s">
        <v>1</v>
      </c>
      <c r="B244" s="96" t="s">
        <v>254</v>
      </c>
      <c r="C244" s="43">
        <f>C245</f>
        <v>0</v>
      </c>
      <c r="D244" s="43"/>
      <c r="E244" s="146"/>
      <c r="F244" s="168">
        <f aca="true" t="shared" si="194" ref="F244:BP244">F245</f>
        <v>0</v>
      </c>
      <c r="G244" s="188">
        <f t="shared" si="194"/>
        <v>0</v>
      </c>
      <c r="H244" s="239">
        <f t="shared" si="194"/>
        <v>0</v>
      </c>
      <c r="I244" s="240">
        <f>I245</f>
        <v>0</v>
      </c>
      <c r="J244" s="239">
        <f t="shared" si="194"/>
        <v>0</v>
      </c>
      <c r="K244" s="43">
        <f>K245</f>
        <v>0</v>
      </c>
      <c r="L244" s="43">
        <f>L245</f>
        <v>0</v>
      </c>
      <c r="M244" s="240">
        <f>M245</f>
        <v>0</v>
      </c>
      <c r="N244" s="202">
        <f t="shared" si="194"/>
        <v>0</v>
      </c>
      <c r="O244" s="146">
        <f>O245</f>
        <v>0</v>
      </c>
      <c r="P244" s="239">
        <f t="shared" si="194"/>
        <v>0</v>
      </c>
      <c r="Q244" s="43">
        <f t="shared" si="194"/>
        <v>0</v>
      </c>
      <c r="R244" s="43">
        <f t="shared" si="194"/>
        <v>0</v>
      </c>
      <c r="S244" s="43">
        <f t="shared" si="194"/>
        <v>0</v>
      </c>
      <c r="T244" s="43">
        <f t="shared" si="194"/>
        <v>0</v>
      </c>
      <c r="U244" s="43">
        <f t="shared" si="194"/>
        <v>0</v>
      </c>
      <c r="V244" s="43">
        <f t="shared" si="194"/>
        <v>0</v>
      </c>
      <c r="W244" s="43">
        <f t="shared" si="194"/>
        <v>0</v>
      </c>
      <c r="X244" s="43">
        <f t="shared" si="194"/>
        <v>0</v>
      </c>
      <c r="Y244" s="43">
        <f t="shared" si="194"/>
        <v>0</v>
      </c>
      <c r="Z244" s="43">
        <f t="shared" si="194"/>
        <v>0</v>
      </c>
      <c r="AA244" s="43">
        <f t="shared" si="194"/>
        <v>0</v>
      </c>
      <c r="AB244" s="43">
        <f t="shared" si="194"/>
        <v>0</v>
      </c>
      <c r="AC244" s="43">
        <f t="shared" si="194"/>
        <v>0</v>
      </c>
      <c r="AD244" s="43">
        <f t="shared" si="194"/>
        <v>0</v>
      </c>
      <c r="AE244" s="43">
        <f>AE245</f>
        <v>0</v>
      </c>
      <c r="AF244" s="43">
        <f t="shared" si="194"/>
        <v>0</v>
      </c>
      <c r="AG244" s="43">
        <f>AG245</f>
        <v>0</v>
      </c>
      <c r="AH244" s="43">
        <f>AH245</f>
        <v>0</v>
      </c>
      <c r="AI244" s="240">
        <f t="shared" si="194"/>
        <v>0</v>
      </c>
      <c r="AJ244" s="43">
        <f>AJ245</f>
        <v>0</v>
      </c>
      <c r="AK244" s="202">
        <f t="shared" si="194"/>
        <v>0</v>
      </c>
      <c r="AL244" s="43">
        <f t="shared" si="194"/>
        <v>0</v>
      </c>
      <c r="AM244" s="43">
        <f t="shared" si="194"/>
        <v>0</v>
      </c>
      <c r="AN244" s="43">
        <f t="shared" si="194"/>
        <v>0</v>
      </c>
      <c r="AO244" s="43">
        <f t="shared" si="194"/>
        <v>0</v>
      </c>
      <c r="AP244" s="128">
        <f t="shared" si="194"/>
        <v>0</v>
      </c>
      <c r="AQ244" s="43">
        <f t="shared" si="194"/>
        <v>0</v>
      </c>
      <c r="AR244" s="43">
        <f t="shared" si="194"/>
        <v>0</v>
      </c>
      <c r="AS244" s="43">
        <f t="shared" si="194"/>
        <v>0</v>
      </c>
      <c r="AT244" s="43">
        <f t="shared" si="194"/>
        <v>0</v>
      </c>
      <c r="AU244" s="43">
        <f t="shared" si="194"/>
        <v>0</v>
      </c>
      <c r="AV244" s="43">
        <f t="shared" si="194"/>
        <v>0</v>
      </c>
      <c r="AW244" s="43">
        <f t="shared" si="194"/>
        <v>0</v>
      </c>
      <c r="AX244" s="43">
        <f t="shared" si="194"/>
        <v>0</v>
      </c>
      <c r="AY244" s="43">
        <f t="shared" si="194"/>
        <v>0</v>
      </c>
      <c r="AZ244" s="43">
        <f t="shared" si="194"/>
        <v>0</v>
      </c>
      <c r="BA244" s="43">
        <f t="shared" si="194"/>
        <v>0</v>
      </c>
      <c r="BB244" s="43">
        <f t="shared" si="194"/>
        <v>0</v>
      </c>
      <c r="BC244" s="43">
        <f t="shared" si="194"/>
        <v>0</v>
      </c>
      <c r="BD244" s="43">
        <f t="shared" si="194"/>
        <v>0</v>
      </c>
      <c r="BE244" s="43">
        <f t="shared" si="194"/>
        <v>0</v>
      </c>
      <c r="BF244" s="43">
        <f t="shared" si="194"/>
        <v>0</v>
      </c>
      <c r="BG244" s="43">
        <f t="shared" si="194"/>
        <v>0</v>
      </c>
      <c r="BH244" s="43">
        <f t="shared" si="194"/>
        <v>0</v>
      </c>
      <c r="BI244" s="43">
        <f t="shared" si="194"/>
        <v>0</v>
      </c>
      <c r="BJ244" s="43">
        <f t="shared" si="194"/>
        <v>0</v>
      </c>
      <c r="BK244" s="43">
        <f t="shared" si="194"/>
        <v>0</v>
      </c>
      <c r="BL244" s="43">
        <f t="shared" si="194"/>
        <v>0</v>
      </c>
      <c r="BM244" s="43">
        <f t="shared" si="194"/>
        <v>0</v>
      </c>
      <c r="BN244" s="43">
        <f t="shared" si="194"/>
        <v>0</v>
      </c>
      <c r="BO244" s="43">
        <f t="shared" si="194"/>
        <v>0</v>
      </c>
      <c r="BP244" s="43">
        <f t="shared" si="194"/>
        <v>0</v>
      </c>
      <c r="BQ244" s="43">
        <f aca="true" t="shared" si="195" ref="BQ244:EB244">BQ245</f>
        <v>0</v>
      </c>
      <c r="BR244" s="43">
        <f t="shared" si="195"/>
        <v>0</v>
      </c>
      <c r="BS244" s="43">
        <f t="shared" si="195"/>
        <v>0</v>
      </c>
      <c r="BT244" s="43">
        <f t="shared" si="195"/>
        <v>0</v>
      </c>
      <c r="BU244" s="43">
        <f t="shared" si="195"/>
        <v>0</v>
      </c>
      <c r="BV244" s="43">
        <f t="shared" si="195"/>
        <v>0</v>
      </c>
      <c r="BW244" s="43">
        <f t="shared" si="195"/>
        <v>0</v>
      </c>
      <c r="BX244" s="43">
        <f t="shared" si="195"/>
        <v>0</v>
      </c>
      <c r="BY244" s="43">
        <f t="shared" si="195"/>
        <v>0</v>
      </c>
      <c r="BZ244" s="43">
        <f t="shared" si="195"/>
        <v>0</v>
      </c>
      <c r="CA244" s="43">
        <f t="shared" si="195"/>
        <v>0</v>
      </c>
      <c r="CB244" s="43">
        <f t="shared" si="195"/>
        <v>0</v>
      </c>
      <c r="CC244" s="43">
        <f t="shared" si="195"/>
        <v>0</v>
      </c>
      <c r="CD244" s="43">
        <f t="shared" si="195"/>
        <v>0</v>
      </c>
      <c r="CE244" s="43">
        <f t="shared" si="195"/>
        <v>0</v>
      </c>
      <c r="CF244" s="43">
        <f t="shared" si="195"/>
        <v>0</v>
      </c>
      <c r="CG244" s="43">
        <f t="shared" si="195"/>
        <v>0</v>
      </c>
      <c r="CH244" s="43">
        <f t="shared" si="195"/>
        <v>0</v>
      </c>
      <c r="CI244" s="43">
        <f t="shared" si="195"/>
        <v>0</v>
      </c>
      <c r="CJ244" s="43">
        <f t="shared" si="195"/>
        <v>0</v>
      </c>
      <c r="CK244" s="43">
        <f t="shared" si="195"/>
        <v>0</v>
      </c>
      <c r="CL244" s="43">
        <f t="shared" si="195"/>
        <v>0</v>
      </c>
      <c r="CM244" s="43">
        <f t="shared" si="195"/>
        <v>0</v>
      </c>
      <c r="CN244" s="43">
        <f t="shared" si="195"/>
        <v>0</v>
      </c>
      <c r="CO244" s="43">
        <f t="shared" si="195"/>
        <v>0</v>
      </c>
      <c r="CP244" s="43">
        <f t="shared" si="195"/>
        <v>0</v>
      </c>
      <c r="CQ244" s="43">
        <f t="shared" si="195"/>
        <v>0</v>
      </c>
      <c r="CR244" s="43">
        <f t="shared" si="195"/>
        <v>0</v>
      </c>
      <c r="CS244" s="43">
        <f t="shared" si="195"/>
        <v>0</v>
      </c>
      <c r="CT244" s="43">
        <f t="shared" si="195"/>
        <v>0</v>
      </c>
      <c r="CU244" s="43">
        <f t="shared" si="195"/>
        <v>0</v>
      </c>
      <c r="CV244" s="43">
        <f t="shared" si="195"/>
        <v>0</v>
      </c>
      <c r="CW244" s="43">
        <f t="shared" si="195"/>
        <v>0</v>
      </c>
      <c r="CX244" s="43">
        <f t="shared" si="195"/>
        <v>0</v>
      </c>
      <c r="CY244" s="43">
        <f t="shared" si="195"/>
        <v>0</v>
      </c>
      <c r="CZ244" s="43">
        <f t="shared" si="195"/>
        <v>0</v>
      </c>
      <c r="DA244" s="43">
        <f t="shared" si="195"/>
        <v>0</v>
      </c>
      <c r="DB244" s="43">
        <f t="shared" si="195"/>
        <v>0</v>
      </c>
      <c r="DC244" s="43">
        <f t="shared" si="195"/>
        <v>0</v>
      </c>
      <c r="DD244" s="43">
        <f t="shared" si="195"/>
        <v>0</v>
      </c>
      <c r="DE244" s="43">
        <f t="shared" si="195"/>
        <v>0</v>
      </c>
      <c r="DF244" s="43">
        <f t="shared" si="195"/>
        <v>0</v>
      </c>
      <c r="DG244" s="43">
        <f t="shared" si="195"/>
        <v>0</v>
      </c>
      <c r="DH244" s="43">
        <f t="shared" si="195"/>
        <v>0</v>
      </c>
      <c r="DI244" s="43">
        <f t="shared" si="195"/>
        <v>0</v>
      </c>
      <c r="DJ244" s="43">
        <f t="shared" si="195"/>
        <v>0</v>
      </c>
      <c r="DK244" s="43">
        <f t="shared" si="195"/>
        <v>0</v>
      </c>
      <c r="DL244" s="43">
        <f t="shared" si="195"/>
        <v>0</v>
      </c>
      <c r="DM244" s="43">
        <f t="shared" si="195"/>
        <v>0</v>
      </c>
      <c r="DN244" s="43">
        <f t="shared" si="195"/>
        <v>0</v>
      </c>
      <c r="DO244" s="43">
        <f t="shared" si="195"/>
        <v>0</v>
      </c>
      <c r="DP244" s="43">
        <f t="shared" si="195"/>
        <v>0</v>
      </c>
      <c r="DQ244" s="43">
        <f t="shared" si="195"/>
        <v>0</v>
      </c>
      <c r="DR244" s="43">
        <f t="shared" si="195"/>
        <v>0</v>
      </c>
      <c r="DS244" s="43">
        <f t="shared" si="195"/>
        <v>0</v>
      </c>
      <c r="DT244" s="43">
        <f t="shared" si="195"/>
        <v>0</v>
      </c>
      <c r="DU244" s="43">
        <f t="shared" si="195"/>
        <v>0</v>
      </c>
      <c r="DV244" s="43">
        <f t="shared" si="195"/>
        <v>0</v>
      </c>
      <c r="DW244" s="43">
        <f t="shared" si="195"/>
        <v>0</v>
      </c>
      <c r="DX244" s="43">
        <f t="shared" si="195"/>
        <v>0</v>
      </c>
      <c r="DY244" s="43">
        <f t="shared" si="195"/>
        <v>0</v>
      </c>
      <c r="DZ244" s="43">
        <f t="shared" si="195"/>
        <v>0</v>
      </c>
      <c r="EA244" s="43">
        <f t="shared" si="195"/>
        <v>0</v>
      </c>
      <c r="EB244" s="43">
        <f t="shared" si="195"/>
        <v>0</v>
      </c>
      <c r="EC244" s="43">
        <f aca="true" t="shared" si="196" ref="EC244:GN244">EC245</f>
        <v>0</v>
      </c>
      <c r="ED244" s="43">
        <f t="shared" si="196"/>
        <v>0</v>
      </c>
      <c r="EE244" s="43">
        <f t="shared" si="196"/>
        <v>0</v>
      </c>
      <c r="EF244" s="43">
        <f t="shared" si="196"/>
        <v>0</v>
      </c>
      <c r="EG244" s="43">
        <f t="shared" si="196"/>
        <v>0</v>
      </c>
      <c r="EH244" s="43">
        <f t="shared" si="196"/>
        <v>0</v>
      </c>
      <c r="EI244" s="43">
        <f t="shared" si="196"/>
        <v>0</v>
      </c>
      <c r="EJ244" s="43">
        <f t="shared" si="196"/>
        <v>0</v>
      </c>
      <c r="EK244" s="43">
        <f t="shared" si="196"/>
        <v>0</v>
      </c>
      <c r="EL244" s="43">
        <f t="shared" si="196"/>
        <v>0</v>
      </c>
      <c r="EM244" s="43">
        <f t="shared" si="196"/>
        <v>0</v>
      </c>
      <c r="EN244" s="43">
        <f t="shared" si="196"/>
        <v>0</v>
      </c>
      <c r="EO244" s="43">
        <f t="shared" si="196"/>
        <v>0</v>
      </c>
      <c r="EP244" s="43">
        <f t="shared" si="196"/>
        <v>0</v>
      </c>
      <c r="EQ244" s="43">
        <f t="shared" si="196"/>
        <v>0</v>
      </c>
      <c r="ER244" s="43">
        <f t="shared" si="196"/>
        <v>0</v>
      </c>
      <c r="ES244" s="43">
        <f t="shared" si="196"/>
        <v>0</v>
      </c>
      <c r="ET244" s="43">
        <f t="shared" si="196"/>
        <v>0</v>
      </c>
      <c r="EU244" s="43">
        <f t="shared" si="196"/>
        <v>0</v>
      </c>
      <c r="EV244" s="43">
        <f t="shared" si="196"/>
        <v>0</v>
      </c>
      <c r="EW244" s="43">
        <f t="shared" si="196"/>
        <v>0</v>
      </c>
      <c r="EX244" s="43">
        <f t="shared" si="196"/>
        <v>0</v>
      </c>
      <c r="EY244" s="43">
        <f t="shared" si="196"/>
        <v>0</v>
      </c>
      <c r="EZ244" s="43">
        <f t="shared" si="196"/>
        <v>0</v>
      </c>
      <c r="FA244" s="43">
        <f t="shared" si="196"/>
        <v>0</v>
      </c>
      <c r="FB244" s="43">
        <f t="shared" si="196"/>
        <v>0</v>
      </c>
      <c r="FC244" s="43">
        <f t="shared" si="196"/>
        <v>0</v>
      </c>
      <c r="FD244" s="43">
        <f t="shared" si="196"/>
        <v>0</v>
      </c>
      <c r="FE244" s="43">
        <f t="shared" si="196"/>
        <v>0</v>
      </c>
      <c r="FF244" s="43">
        <f t="shared" si="196"/>
        <v>0</v>
      </c>
      <c r="FG244" s="43">
        <f t="shared" si="196"/>
        <v>0</v>
      </c>
      <c r="FH244" s="43">
        <f t="shared" si="196"/>
        <v>0</v>
      </c>
      <c r="FI244" s="43">
        <f t="shared" si="196"/>
        <v>0</v>
      </c>
      <c r="FJ244" s="43">
        <f t="shared" si="196"/>
        <v>0</v>
      </c>
      <c r="FK244" s="43">
        <f t="shared" si="196"/>
        <v>0</v>
      </c>
      <c r="FL244" s="43">
        <f t="shared" si="196"/>
        <v>0</v>
      </c>
      <c r="FM244" s="43">
        <f t="shared" si="196"/>
        <v>0</v>
      </c>
      <c r="FN244" s="43">
        <f t="shared" si="196"/>
        <v>0</v>
      </c>
      <c r="FO244" s="43">
        <f t="shared" si="196"/>
        <v>0</v>
      </c>
      <c r="FP244" s="43">
        <f t="shared" si="196"/>
        <v>0</v>
      </c>
      <c r="FQ244" s="43">
        <f t="shared" si="196"/>
        <v>0</v>
      </c>
      <c r="FR244" s="43">
        <f t="shared" si="196"/>
        <v>0</v>
      </c>
      <c r="FS244" s="43">
        <f t="shared" si="196"/>
        <v>0</v>
      </c>
      <c r="FT244" s="43">
        <f t="shared" si="196"/>
        <v>0</v>
      </c>
      <c r="FU244" s="43">
        <f t="shared" si="196"/>
        <v>0</v>
      </c>
      <c r="FV244" s="43">
        <f t="shared" si="196"/>
        <v>0</v>
      </c>
      <c r="FW244" s="43">
        <f t="shared" si="196"/>
        <v>0</v>
      </c>
      <c r="FX244" s="43">
        <f t="shared" si="196"/>
        <v>0</v>
      </c>
      <c r="FY244" s="43">
        <f t="shared" si="196"/>
        <v>0</v>
      </c>
      <c r="FZ244" s="43">
        <f t="shared" si="196"/>
        <v>0</v>
      </c>
      <c r="GA244" s="43">
        <f t="shared" si="196"/>
        <v>0</v>
      </c>
      <c r="GB244" s="43">
        <f t="shared" si="196"/>
        <v>0</v>
      </c>
      <c r="GC244" s="43">
        <f t="shared" si="196"/>
        <v>0</v>
      </c>
      <c r="GD244" s="43">
        <f t="shared" si="196"/>
        <v>0</v>
      </c>
      <c r="GE244" s="43">
        <f t="shared" si="196"/>
        <v>0</v>
      </c>
      <c r="GF244" s="43">
        <f t="shared" si="196"/>
        <v>0</v>
      </c>
      <c r="GG244" s="43">
        <f t="shared" si="196"/>
        <v>0</v>
      </c>
      <c r="GH244" s="43">
        <f t="shared" si="196"/>
        <v>0</v>
      </c>
      <c r="GI244" s="43">
        <f t="shared" si="196"/>
        <v>0</v>
      </c>
      <c r="GJ244" s="43">
        <f t="shared" si="196"/>
        <v>0</v>
      </c>
      <c r="GK244" s="43">
        <f t="shared" si="196"/>
        <v>0</v>
      </c>
      <c r="GL244" s="43">
        <f t="shared" si="196"/>
        <v>0</v>
      </c>
      <c r="GM244" s="43">
        <f t="shared" si="196"/>
        <v>0</v>
      </c>
      <c r="GN244" s="43">
        <f t="shared" si="196"/>
        <v>0</v>
      </c>
      <c r="GO244" s="43">
        <f aca="true" t="shared" si="197" ref="GO244:IA244">GO245</f>
        <v>0</v>
      </c>
      <c r="GP244" s="43">
        <f t="shared" si="197"/>
        <v>0</v>
      </c>
      <c r="GQ244" s="43">
        <f t="shared" si="197"/>
        <v>0</v>
      </c>
      <c r="GR244" s="43">
        <f t="shared" si="197"/>
        <v>0</v>
      </c>
      <c r="GS244" s="43">
        <f t="shared" si="197"/>
        <v>0</v>
      </c>
      <c r="GT244" s="43">
        <f t="shared" si="197"/>
        <v>0</v>
      </c>
      <c r="GU244" s="43">
        <f t="shared" si="197"/>
        <v>0</v>
      </c>
      <c r="GV244" s="43">
        <f t="shared" si="197"/>
        <v>0</v>
      </c>
      <c r="GW244" s="43">
        <f t="shared" si="197"/>
        <v>0</v>
      </c>
      <c r="GX244" s="43">
        <f t="shared" si="197"/>
        <v>0</v>
      </c>
      <c r="GY244" s="43">
        <f t="shared" si="197"/>
        <v>0</v>
      </c>
      <c r="GZ244" s="43">
        <f t="shared" si="197"/>
        <v>0</v>
      </c>
      <c r="HA244" s="43">
        <f t="shared" si="197"/>
        <v>0</v>
      </c>
      <c r="HB244" s="43">
        <f t="shared" si="197"/>
        <v>0</v>
      </c>
      <c r="HC244" s="43">
        <f t="shared" si="197"/>
        <v>0</v>
      </c>
      <c r="HD244" s="43">
        <f t="shared" si="197"/>
        <v>0</v>
      </c>
      <c r="HE244" s="43">
        <f t="shared" si="197"/>
        <v>0</v>
      </c>
      <c r="HF244" s="43">
        <f t="shared" si="197"/>
        <v>0</v>
      </c>
      <c r="HG244" s="43">
        <f t="shared" si="197"/>
        <v>0</v>
      </c>
      <c r="HH244" s="43">
        <f t="shared" si="197"/>
        <v>0</v>
      </c>
      <c r="HI244" s="43">
        <f t="shared" si="197"/>
        <v>0</v>
      </c>
      <c r="HJ244" s="43">
        <f t="shared" si="197"/>
        <v>0</v>
      </c>
      <c r="HK244" s="43">
        <f t="shared" si="197"/>
        <v>0</v>
      </c>
      <c r="HL244" s="43">
        <f t="shared" si="197"/>
        <v>0</v>
      </c>
      <c r="HM244" s="43">
        <f t="shared" si="197"/>
        <v>0</v>
      </c>
      <c r="HN244" s="43">
        <f t="shared" si="197"/>
        <v>0</v>
      </c>
      <c r="HO244" s="43">
        <f t="shared" si="197"/>
        <v>0</v>
      </c>
      <c r="HP244" s="43">
        <f t="shared" si="197"/>
        <v>0</v>
      </c>
      <c r="HQ244" s="43">
        <f t="shared" si="197"/>
        <v>0</v>
      </c>
      <c r="HR244" s="43">
        <f t="shared" si="197"/>
        <v>0</v>
      </c>
      <c r="HS244" s="43">
        <f t="shared" si="197"/>
        <v>0</v>
      </c>
      <c r="HT244" s="43">
        <f t="shared" si="197"/>
        <v>0</v>
      </c>
      <c r="HU244" s="43">
        <f t="shared" si="197"/>
        <v>0</v>
      </c>
      <c r="HV244" s="43">
        <f t="shared" si="197"/>
        <v>0</v>
      </c>
      <c r="HW244" s="43">
        <f t="shared" si="197"/>
        <v>0</v>
      </c>
      <c r="HX244" s="43">
        <f t="shared" si="197"/>
        <v>0</v>
      </c>
      <c r="HY244" s="43">
        <f t="shared" si="197"/>
        <v>0</v>
      </c>
      <c r="HZ244" s="43">
        <f t="shared" si="197"/>
        <v>0</v>
      </c>
      <c r="IA244" s="43">
        <f t="shared" si="197"/>
        <v>0</v>
      </c>
    </row>
    <row r="245" spans="1:235" s="67" customFormat="1" ht="56.25" hidden="1">
      <c r="A245" s="95" t="s">
        <v>250</v>
      </c>
      <c r="B245" s="96" t="s">
        <v>0</v>
      </c>
      <c r="C245" s="43"/>
      <c r="D245" s="43"/>
      <c r="E245" s="146"/>
      <c r="F245" s="168"/>
      <c r="G245" s="188"/>
      <c r="H245" s="239"/>
      <c r="I245" s="240"/>
      <c r="J245" s="239"/>
      <c r="K245" s="43"/>
      <c r="L245" s="43"/>
      <c r="M245" s="240"/>
      <c r="N245" s="202"/>
      <c r="O245" s="146"/>
      <c r="P245" s="239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240"/>
      <c r="AJ245" s="43"/>
      <c r="AK245" s="202"/>
      <c r="AL245" s="43"/>
      <c r="AM245" s="43"/>
      <c r="AN245" s="43"/>
      <c r="AO245" s="43"/>
      <c r="AP245" s="128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</row>
    <row r="246" spans="1:235" s="67" customFormat="1" ht="56.25" hidden="1">
      <c r="A246" s="95" t="s">
        <v>5</v>
      </c>
      <c r="B246" s="96" t="s">
        <v>4</v>
      </c>
      <c r="C246" s="43">
        <f>C247</f>
        <v>0</v>
      </c>
      <c r="D246" s="43"/>
      <c r="E246" s="146"/>
      <c r="F246" s="168">
        <f aca="true" t="shared" si="198" ref="F246:S246">F247</f>
        <v>0</v>
      </c>
      <c r="G246" s="188">
        <f t="shared" si="198"/>
        <v>0</v>
      </c>
      <c r="H246" s="239">
        <f t="shared" si="198"/>
        <v>0</v>
      </c>
      <c r="I246" s="240">
        <f>I247</f>
        <v>0</v>
      </c>
      <c r="J246" s="239">
        <f t="shared" si="198"/>
        <v>0</v>
      </c>
      <c r="K246" s="43">
        <f>K247</f>
        <v>0</v>
      </c>
      <c r="L246" s="43">
        <f>L247</f>
        <v>0</v>
      </c>
      <c r="M246" s="240">
        <f>M247</f>
        <v>0</v>
      </c>
      <c r="N246" s="202">
        <f t="shared" si="198"/>
        <v>0</v>
      </c>
      <c r="O246" s="146">
        <f>O247</f>
        <v>0</v>
      </c>
      <c r="P246" s="239">
        <f t="shared" si="198"/>
        <v>0</v>
      </c>
      <c r="Q246" s="43">
        <f t="shared" si="198"/>
        <v>0</v>
      </c>
      <c r="R246" s="43">
        <f t="shared" si="198"/>
        <v>0</v>
      </c>
      <c r="S246" s="43">
        <f t="shared" si="198"/>
        <v>0</v>
      </c>
      <c r="T246" s="43"/>
      <c r="U246" s="43">
        <f aca="true" t="shared" si="199" ref="U246:CA246">U247</f>
        <v>0</v>
      </c>
      <c r="V246" s="43">
        <f t="shared" si="199"/>
        <v>0</v>
      </c>
      <c r="W246" s="43">
        <f t="shared" si="199"/>
        <v>0</v>
      </c>
      <c r="X246" s="43">
        <f t="shared" si="199"/>
        <v>0</v>
      </c>
      <c r="Y246" s="43">
        <f t="shared" si="199"/>
        <v>0</v>
      </c>
      <c r="Z246" s="43">
        <f t="shared" si="199"/>
        <v>0</v>
      </c>
      <c r="AA246" s="43">
        <f t="shared" si="199"/>
        <v>0</v>
      </c>
      <c r="AB246" s="43">
        <f t="shared" si="199"/>
        <v>0</v>
      </c>
      <c r="AC246" s="43">
        <f t="shared" si="199"/>
        <v>0</v>
      </c>
      <c r="AD246" s="43">
        <f t="shared" si="199"/>
        <v>0</v>
      </c>
      <c r="AE246" s="43">
        <f>AE247</f>
        <v>0</v>
      </c>
      <c r="AF246" s="43">
        <f t="shared" si="199"/>
        <v>0</v>
      </c>
      <c r="AG246" s="43">
        <f>AG247</f>
        <v>0</v>
      </c>
      <c r="AH246" s="43">
        <f>AH247</f>
        <v>0</v>
      </c>
      <c r="AI246" s="240">
        <f t="shared" si="199"/>
        <v>0</v>
      </c>
      <c r="AJ246" s="43">
        <f>AJ247</f>
        <v>0</v>
      </c>
      <c r="AK246" s="202">
        <f t="shared" si="199"/>
        <v>0</v>
      </c>
      <c r="AL246" s="43">
        <f t="shared" si="199"/>
        <v>0</v>
      </c>
      <c r="AM246" s="43">
        <f t="shared" si="199"/>
        <v>0</v>
      </c>
      <c r="AN246" s="43">
        <f t="shared" si="199"/>
        <v>0</v>
      </c>
      <c r="AO246" s="43">
        <f t="shared" si="199"/>
        <v>0</v>
      </c>
      <c r="AP246" s="128">
        <f t="shared" si="199"/>
        <v>0</v>
      </c>
      <c r="AQ246" s="43">
        <f t="shared" si="199"/>
        <v>0</v>
      </c>
      <c r="AR246" s="43">
        <f t="shared" si="199"/>
        <v>0</v>
      </c>
      <c r="AS246" s="43">
        <f t="shared" si="199"/>
        <v>0</v>
      </c>
      <c r="AT246" s="43">
        <f t="shared" si="199"/>
        <v>0</v>
      </c>
      <c r="AU246" s="43">
        <f t="shared" si="199"/>
        <v>0</v>
      </c>
      <c r="AV246" s="43">
        <f t="shared" si="199"/>
        <v>0</v>
      </c>
      <c r="AW246" s="43">
        <f t="shared" si="199"/>
        <v>0</v>
      </c>
      <c r="AX246" s="43">
        <f t="shared" si="199"/>
        <v>0</v>
      </c>
      <c r="AY246" s="43">
        <f t="shared" si="199"/>
        <v>0</v>
      </c>
      <c r="AZ246" s="43">
        <f t="shared" si="199"/>
        <v>0</v>
      </c>
      <c r="BA246" s="43">
        <f t="shared" si="199"/>
        <v>0</v>
      </c>
      <c r="BB246" s="43">
        <f t="shared" si="199"/>
        <v>0</v>
      </c>
      <c r="BC246" s="43">
        <f t="shared" si="199"/>
        <v>0</v>
      </c>
      <c r="BD246" s="43">
        <f t="shared" si="199"/>
        <v>0</v>
      </c>
      <c r="BE246" s="43">
        <f t="shared" si="199"/>
        <v>0</v>
      </c>
      <c r="BF246" s="43">
        <f t="shared" si="199"/>
        <v>0</v>
      </c>
      <c r="BG246" s="43">
        <f t="shared" si="199"/>
        <v>0</v>
      </c>
      <c r="BH246" s="43">
        <f t="shared" si="199"/>
        <v>0</v>
      </c>
      <c r="BI246" s="43">
        <f t="shared" si="199"/>
        <v>0</v>
      </c>
      <c r="BJ246" s="43">
        <f t="shared" si="199"/>
        <v>0</v>
      </c>
      <c r="BK246" s="43">
        <f t="shared" si="199"/>
        <v>0</v>
      </c>
      <c r="BL246" s="43">
        <f t="shared" si="199"/>
        <v>0</v>
      </c>
      <c r="BM246" s="43">
        <f t="shared" si="199"/>
        <v>0</v>
      </c>
      <c r="BN246" s="43">
        <f t="shared" si="199"/>
        <v>0</v>
      </c>
      <c r="BO246" s="43">
        <f t="shared" si="199"/>
        <v>0</v>
      </c>
      <c r="BP246" s="43">
        <f t="shared" si="199"/>
        <v>0</v>
      </c>
      <c r="BQ246" s="43">
        <f t="shared" si="199"/>
        <v>0</v>
      </c>
      <c r="BR246" s="43">
        <f t="shared" si="199"/>
        <v>0</v>
      </c>
      <c r="BS246" s="43">
        <f t="shared" si="199"/>
        <v>0</v>
      </c>
      <c r="BT246" s="43">
        <f t="shared" si="199"/>
        <v>0</v>
      </c>
      <c r="BU246" s="43">
        <f t="shared" si="199"/>
        <v>0</v>
      </c>
      <c r="BV246" s="43">
        <f t="shared" si="199"/>
        <v>0</v>
      </c>
      <c r="BW246" s="43">
        <f t="shared" si="199"/>
        <v>0</v>
      </c>
      <c r="BX246" s="43">
        <f t="shared" si="199"/>
        <v>0</v>
      </c>
      <c r="BY246" s="43">
        <f t="shared" si="199"/>
        <v>0</v>
      </c>
      <c r="BZ246" s="43">
        <f t="shared" si="199"/>
        <v>0</v>
      </c>
      <c r="CA246" s="43">
        <f t="shared" si="199"/>
        <v>0</v>
      </c>
      <c r="CB246" s="43">
        <f aca="true" t="shared" si="200" ref="CB246:EM246">CB247</f>
        <v>0</v>
      </c>
      <c r="CC246" s="43">
        <f t="shared" si="200"/>
        <v>0</v>
      </c>
      <c r="CD246" s="43">
        <f t="shared" si="200"/>
        <v>0</v>
      </c>
      <c r="CE246" s="43">
        <f t="shared" si="200"/>
        <v>0</v>
      </c>
      <c r="CF246" s="43">
        <f t="shared" si="200"/>
        <v>0</v>
      </c>
      <c r="CG246" s="43">
        <f t="shared" si="200"/>
        <v>0</v>
      </c>
      <c r="CH246" s="43">
        <f t="shared" si="200"/>
        <v>0</v>
      </c>
      <c r="CI246" s="43">
        <f t="shared" si="200"/>
        <v>0</v>
      </c>
      <c r="CJ246" s="43">
        <f t="shared" si="200"/>
        <v>0</v>
      </c>
      <c r="CK246" s="43">
        <f t="shared" si="200"/>
        <v>0</v>
      </c>
      <c r="CL246" s="43">
        <f t="shared" si="200"/>
        <v>0</v>
      </c>
      <c r="CM246" s="43">
        <f t="shared" si="200"/>
        <v>0</v>
      </c>
      <c r="CN246" s="43">
        <f t="shared" si="200"/>
        <v>0</v>
      </c>
      <c r="CO246" s="43">
        <f t="shared" si="200"/>
        <v>0</v>
      </c>
      <c r="CP246" s="43">
        <f t="shared" si="200"/>
        <v>0</v>
      </c>
      <c r="CQ246" s="43">
        <f t="shared" si="200"/>
        <v>0</v>
      </c>
      <c r="CR246" s="43">
        <f t="shared" si="200"/>
        <v>0</v>
      </c>
      <c r="CS246" s="43">
        <f t="shared" si="200"/>
        <v>0</v>
      </c>
      <c r="CT246" s="43">
        <f t="shared" si="200"/>
        <v>0</v>
      </c>
      <c r="CU246" s="43">
        <f t="shared" si="200"/>
        <v>0</v>
      </c>
      <c r="CV246" s="43">
        <f t="shared" si="200"/>
        <v>0</v>
      </c>
      <c r="CW246" s="43">
        <f t="shared" si="200"/>
        <v>0</v>
      </c>
      <c r="CX246" s="43">
        <f t="shared" si="200"/>
        <v>0</v>
      </c>
      <c r="CY246" s="43">
        <f t="shared" si="200"/>
        <v>0</v>
      </c>
      <c r="CZ246" s="43">
        <f t="shared" si="200"/>
        <v>0</v>
      </c>
      <c r="DA246" s="43">
        <f t="shared" si="200"/>
        <v>0</v>
      </c>
      <c r="DB246" s="43">
        <f t="shared" si="200"/>
        <v>0</v>
      </c>
      <c r="DC246" s="43">
        <f t="shared" si="200"/>
        <v>0</v>
      </c>
      <c r="DD246" s="43">
        <f t="shared" si="200"/>
        <v>0</v>
      </c>
      <c r="DE246" s="43">
        <f t="shared" si="200"/>
        <v>0</v>
      </c>
      <c r="DF246" s="43">
        <f t="shared" si="200"/>
        <v>0</v>
      </c>
      <c r="DG246" s="43">
        <f t="shared" si="200"/>
        <v>0</v>
      </c>
      <c r="DH246" s="43">
        <f t="shared" si="200"/>
        <v>0</v>
      </c>
      <c r="DI246" s="43">
        <f t="shared" si="200"/>
        <v>0</v>
      </c>
      <c r="DJ246" s="43">
        <f t="shared" si="200"/>
        <v>0</v>
      </c>
      <c r="DK246" s="43">
        <f t="shared" si="200"/>
        <v>0</v>
      </c>
      <c r="DL246" s="43">
        <f t="shared" si="200"/>
        <v>0</v>
      </c>
      <c r="DM246" s="43">
        <f t="shared" si="200"/>
        <v>0</v>
      </c>
      <c r="DN246" s="43">
        <f t="shared" si="200"/>
        <v>0</v>
      </c>
      <c r="DO246" s="43">
        <f t="shared" si="200"/>
        <v>0</v>
      </c>
      <c r="DP246" s="43">
        <f t="shared" si="200"/>
        <v>0</v>
      </c>
      <c r="DQ246" s="43">
        <f t="shared" si="200"/>
        <v>0</v>
      </c>
      <c r="DR246" s="43">
        <f t="shared" si="200"/>
        <v>0</v>
      </c>
      <c r="DS246" s="43">
        <f t="shared" si="200"/>
        <v>0</v>
      </c>
      <c r="DT246" s="43">
        <f t="shared" si="200"/>
        <v>0</v>
      </c>
      <c r="DU246" s="43">
        <f t="shared" si="200"/>
        <v>0</v>
      </c>
      <c r="DV246" s="43">
        <f t="shared" si="200"/>
        <v>0</v>
      </c>
      <c r="DW246" s="43">
        <f t="shared" si="200"/>
        <v>0</v>
      </c>
      <c r="DX246" s="43">
        <f t="shared" si="200"/>
        <v>0</v>
      </c>
      <c r="DY246" s="43">
        <f t="shared" si="200"/>
        <v>0</v>
      </c>
      <c r="DZ246" s="43">
        <f t="shared" si="200"/>
        <v>0</v>
      </c>
      <c r="EA246" s="43">
        <f t="shared" si="200"/>
        <v>0</v>
      </c>
      <c r="EB246" s="43">
        <f t="shared" si="200"/>
        <v>0</v>
      </c>
      <c r="EC246" s="43">
        <f t="shared" si="200"/>
        <v>0</v>
      </c>
      <c r="ED246" s="43">
        <f t="shared" si="200"/>
        <v>0</v>
      </c>
      <c r="EE246" s="43">
        <f t="shared" si="200"/>
        <v>0</v>
      </c>
      <c r="EF246" s="43">
        <f t="shared" si="200"/>
        <v>0</v>
      </c>
      <c r="EG246" s="43">
        <f t="shared" si="200"/>
        <v>0</v>
      </c>
      <c r="EH246" s="43">
        <f t="shared" si="200"/>
        <v>0</v>
      </c>
      <c r="EI246" s="43">
        <f t="shared" si="200"/>
        <v>0</v>
      </c>
      <c r="EJ246" s="43">
        <f t="shared" si="200"/>
        <v>0</v>
      </c>
      <c r="EK246" s="43">
        <f t="shared" si="200"/>
        <v>0</v>
      </c>
      <c r="EL246" s="43">
        <f t="shared" si="200"/>
        <v>0</v>
      </c>
      <c r="EM246" s="43">
        <f t="shared" si="200"/>
        <v>0</v>
      </c>
      <c r="EN246" s="43">
        <f aca="true" t="shared" si="201" ref="EN246:GY246">EN247</f>
        <v>0</v>
      </c>
      <c r="EO246" s="43">
        <f t="shared" si="201"/>
        <v>0</v>
      </c>
      <c r="EP246" s="43">
        <f t="shared" si="201"/>
        <v>0</v>
      </c>
      <c r="EQ246" s="43">
        <f t="shared" si="201"/>
        <v>0</v>
      </c>
      <c r="ER246" s="43">
        <f t="shared" si="201"/>
        <v>0</v>
      </c>
      <c r="ES246" s="43">
        <f t="shared" si="201"/>
        <v>0</v>
      </c>
      <c r="ET246" s="43">
        <f t="shared" si="201"/>
        <v>0</v>
      </c>
      <c r="EU246" s="43">
        <f t="shared" si="201"/>
        <v>0</v>
      </c>
      <c r="EV246" s="43">
        <f t="shared" si="201"/>
        <v>0</v>
      </c>
      <c r="EW246" s="43">
        <f t="shared" si="201"/>
        <v>0</v>
      </c>
      <c r="EX246" s="43">
        <f t="shared" si="201"/>
        <v>0</v>
      </c>
      <c r="EY246" s="43">
        <f t="shared" si="201"/>
        <v>0</v>
      </c>
      <c r="EZ246" s="43">
        <f t="shared" si="201"/>
        <v>0</v>
      </c>
      <c r="FA246" s="43">
        <f t="shared" si="201"/>
        <v>0</v>
      </c>
      <c r="FB246" s="43">
        <f t="shared" si="201"/>
        <v>0</v>
      </c>
      <c r="FC246" s="43">
        <f t="shared" si="201"/>
        <v>0</v>
      </c>
      <c r="FD246" s="43">
        <f t="shared" si="201"/>
        <v>0</v>
      </c>
      <c r="FE246" s="43">
        <f t="shared" si="201"/>
        <v>0</v>
      </c>
      <c r="FF246" s="43">
        <f t="shared" si="201"/>
        <v>0</v>
      </c>
      <c r="FG246" s="43">
        <f t="shared" si="201"/>
        <v>0</v>
      </c>
      <c r="FH246" s="43">
        <f t="shared" si="201"/>
        <v>0</v>
      </c>
      <c r="FI246" s="43">
        <f t="shared" si="201"/>
        <v>0</v>
      </c>
      <c r="FJ246" s="43">
        <f t="shared" si="201"/>
        <v>0</v>
      </c>
      <c r="FK246" s="43">
        <f t="shared" si="201"/>
        <v>0</v>
      </c>
      <c r="FL246" s="43">
        <f t="shared" si="201"/>
        <v>0</v>
      </c>
      <c r="FM246" s="43">
        <f t="shared" si="201"/>
        <v>0</v>
      </c>
      <c r="FN246" s="43">
        <f t="shared" si="201"/>
        <v>0</v>
      </c>
      <c r="FO246" s="43">
        <f t="shared" si="201"/>
        <v>0</v>
      </c>
      <c r="FP246" s="43">
        <f t="shared" si="201"/>
        <v>0</v>
      </c>
      <c r="FQ246" s="43">
        <f t="shared" si="201"/>
        <v>0</v>
      </c>
      <c r="FR246" s="43">
        <f t="shared" si="201"/>
        <v>0</v>
      </c>
      <c r="FS246" s="43">
        <f t="shared" si="201"/>
        <v>0</v>
      </c>
      <c r="FT246" s="43">
        <f t="shared" si="201"/>
        <v>0</v>
      </c>
      <c r="FU246" s="43">
        <f t="shared" si="201"/>
        <v>0</v>
      </c>
      <c r="FV246" s="43">
        <f t="shared" si="201"/>
        <v>0</v>
      </c>
      <c r="FW246" s="43">
        <f t="shared" si="201"/>
        <v>0</v>
      </c>
      <c r="FX246" s="43">
        <f t="shared" si="201"/>
        <v>0</v>
      </c>
      <c r="FY246" s="43">
        <f t="shared" si="201"/>
        <v>0</v>
      </c>
      <c r="FZ246" s="43">
        <f t="shared" si="201"/>
        <v>0</v>
      </c>
      <c r="GA246" s="43">
        <f t="shared" si="201"/>
        <v>0</v>
      </c>
      <c r="GB246" s="43">
        <f t="shared" si="201"/>
        <v>0</v>
      </c>
      <c r="GC246" s="43">
        <f t="shared" si="201"/>
        <v>0</v>
      </c>
      <c r="GD246" s="43">
        <f t="shared" si="201"/>
        <v>0</v>
      </c>
      <c r="GE246" s="43">
        <f t="shared" si="201"/>
        <v>0</v>
      </c>
      <c r="GF246" s="43">
        <f t="shared" si="201"/>
        <v>0</v>
      </c>
      <c r="GG246" s="43">
        <f t="shared" si="201"/>
        <v>0</v>
      </c>
      <c r="GH246" s="43">
        <f t="shared" si="201"/>
        <v>0</v>
      </c>
      <c r="GI246" s="43">
        <f t="shared" si="201"/>
        <v>0</v>
      </c>
      <c r="GJ246" s="43">
        <f t="shared" si="201"/>
        <v>0</v>
      </c>
      <c r="GK246" s="43">
        <f t="shared" si="201"/>
        <v>0</v>
      </c>
      <c r="GL246" s="43">
        <f t="shared" si="201"/>
        <v>0</v>
      </c>
      <c r="GM246" s="43">
        <f t="shared" si="201"/>
        <v>0</v>
      </c>
      <c r="GN246" s="43">
        <f t="shared" si="201"/>
        <v>0</v>
      </c>
      <c r="GO246" s="43">
        <f t="shared" si="201"/>
        <v>0</v>
      </c>
      <c r="GP246" s="43">
        <f t="shared" si="201"/>
        <v>0</v>
      </c>
      <c r="GQ246" s="43">
        <f t="shared" si="201"/>
        <v>0</v>
      </c>
      <c r="GR246" s="43">
        <f t="shared" si="201"/>
        <v>0</v>
      </c>
      <c r="GS246" s="43">
        <f t="shared" si="201"/>
        <v>0</v>
      </c>
      <c r="GT246" s="43">
        <f t="shared" si="201"/>
        <v>0</v>
      </c>
      <c r="GU246" s="43">
        <f t="shared" si="201"/>
        <v>0</v>
      </c>
      <c r="GV246" s="43">
        <f t="shared" si="201"/>
        <v>0</v>
      </c>
      <c r="GW246" s="43">
        <f t="shared" si="201"/>
        <v>0</v>
      </c>
      <c r="GX246" s="43">
        <f t="shared" si="201"/>
        <v>0</v>
      </c>
      <c r="GY246" s="43">
        <f t="shared" si="201"/>
        <v>0</v>
      </c>
      <c r="GZ246" s="43">
        <f aca="true" t="shared" si="202" ref="GZ246:IA246">GZ247</f>
        <v>0</v>
      </c>
      <c r="HA246" s="43">
        <f t="shared" si="202"/>
        <v>0</v>
      </c>
      <c r="HB246" s="43">
        <f t="shared" si="202"/>
        <v>0</v>
      </c>
      <c r="HC246" s="43">
        <f t="shared" si="202"/>
        <v>0</v>
      </c>
      <c r="HD246" s="43">
        <f t="shared" si="202"/>
        <v>0</v>
      </c>
      <c r="HE246" s="43">
        <f t="shared" si="202"/>
        <v>0</v>
      </c>
      <c r="HF246" s="43">
        <f t="shared" si="202"/>
        <v>0</v>
      </c>
      <c r="HG246" s="43">
        <f t="shared" si="202"/>
        <v>0</v>
      </c>
      <c r="HH246" s="43">
        <f t="shared" si="202"/>
        <v>0</v>
      </c>
      <c r="HI246" s="43">
        <f t="shared" si="202"/>
        <v>0</v>
      </c>
      <c r="HJ246" s="43">
        <f t="shared" si="202"/>
        <v>0</v>
      </c>
      <c r="HK246" s="43">
        <f t="shared" si="202"/>
        <v>0</v>
      </c>
      <c r="HL246" s="43">
        <f t="shared" si="202"/>
        <v>0</v>
      </c>
      <c r="HM246" s="43">
        <f t="shared" si="202"/>
        <v>0</v>
      </c>
      <c r="HN246" s="43">
        <f t="shared" si="202"/>
        <v>0</v>
      </c>
      <c r="HO246" s="43">
        <f t="shared" si="202"/>
        <v>0</v>
      </c>
      <c r="HP246" s="43">
        <f t="shared" si="202"/>
        <v>0</v>
      </c>
      <c r="HQ246" s="43">
        <f t="shared" si="202"/>
        <v>0</v>
      </c>
      <c r="HR246" s="43">
        <f t="shared" si="202"/>
        <v>0</v>
      </c>
      <c r="HS246" s="43">
        <f t="shared" si="202"/>
        <v>0</v>
      </c>
      <c r="HT246" s="43">
        <f t="shared" si="202"/>
        <v>0</v>
      </c>
      <c r="HU246" s="43">
        <f t="shared" si="202"/>
        <v>0</v>
      </c>
      <c r="HV246" s="43">
        <f t="shared" si="202"/>
        <v>0</v>
      </c>
      <c r="HW246" s="43">
        <f t="shared" si="202"/>
        <v>0</v>
      </c>
      <c r="HX246" s="43">
        <f t="shared" si="202"/>
        <v>0</v>
      </c>
      <c r="HY246" s="43">
        <f t="shared" si="202"/>
        <v>0</v>
      </c>
      <c r="HZ246" s="43">
        <f t="shared" si="202"/>
        <v>0</v>
      </c>
      <c r="IA246" s="43">
        <f t="shared" si="202"/>
        <v>0</v>
      </c>
    </row>
    <row r="247" spans="1:235" s="67" customFormat="1" ht="57" customHeight="1" hidden="1">
      <c r="A247" s="95" t="s">
        <v>251</v>
      </c>
      <c r="B247" s="96" t="s">
        <v>6</v>
      </c>
      <c r="C247" s="43"/>
      <c r="D247" s="43"/>
      <c r="E247" s="146"/>
      <c r="F247" s="168"/>
      <c r="G247" s="188"/>
      <c r="H247" s="239"/>
      <c r="I247" s="240"/>
      <c r="J247" s="239"/>
      <c r="K247" s="43"/>
      <c r="L247" s="43"/>
      <c r="M247" s="240"/>
      <c r="N247" s="202"/>
      <c r="O247" s="146"/>
      <c r="P247" s="239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240"/>
      <c r="AJ247" s="43"/>
      <c r="AK247" s="202"/>
      <c r="AL247" s="43"/>
      <c r="AM247" s="43"/>
      <c r="AN247" s="43"/>
      <c r="AO247" s="43"/>
      <c r="AP247" s="128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</row>
    <row r="248" spans="1:235" s="67" customFormat="1" ht="103.5" customHeight="1" hidden="1">
      <c r="A248" s="97" t="s">
        <v>56</v>
      </c>
      <c r="B248" s="96" t="s">
        <v>54</v>
      </c>
      <c r="C248" s="43"/>
      <c r="D248" s="43"/>
      <c r="E248" s="146"/>
      <c r="F248" s="168"/>
      <c r="G248" s="188"/>
      <c r="H248" s="239"/>
      <c r="I248" s="240"/>
      <c r="J248" s="239"/>
      <c r="K248" s="43"/>
      <c r="L248" s="43"/>
      <c r="M248" s="240"/>
      <c r="N248" s="202"/>
      <c r="O248" s="146"/>
      <c r="P248" s="239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240"/>
      <c r="AJ248" s="43"/>
      <c r="AK248" s="202"/>
      <c r="AL248" s="43"/>
      <c r="AM248" s="43"/>
      <c r="AN248" s="43"/>
      <c r="AO248" s="43"/>
      <c r="AP248" s="128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</row>
    <row r="249" spans="1:235" s="67" customFormat="1" ht="112.5" customHeight="1" hidden="1">
      <c r="A249" s="97" t="s">
        <v>57</v>
      </c>
      <c r="B249" s="96" t="s">
        <v>58</v>
      </c>
      <c r="C249" s="43"/>
      <c r="D249" s="43"/>
      <c r="E249" s="146"/>
      <c r="F249" s="168"/>
      <c r="G249" s="188"/>
      <c r="H249" s="239"/>
      <c r="I249" s="240"/>
      <c r="J249" s="239"/>
      <c r="K249" s="43"/>
      <c r="L249" s="43"/>
      <c r="M249" s="240"/>
      <c r="N249" s="202"/>
      <c r="O249" s="146"/>
      <c r="P249" s="239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240"/>
      <c r="AJ249" s="43"/>
      <c r="AK249" s="202"/>
      <c r="AL249" s="43"/>
      <c r="AM249" s="43"/>
      <c r="AN249" s="43"/>
      <c r="AO249" s="43"/>
      <c r="AP249" s="128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</row>
    <row r="250" spans="1:235" s="67" customFormat="1" ht="18.75">
      <c r="A250" s="95" t="s">
        <v>219</v>
      </c>
      <c r="B250" s="98" t="s">
        <v>220</v>
      </c>
      <c r="C250" s="43">
        <v>883462.3</v>
      </c>
      <c r="D250" s="43">
        <f>C250+E250</f>
        <v>883462.3</v>
      </c>
      <c r="E250" s="146"/>
      <c r="F250" s="168"/>
      <c r="G250" s="188"/>
      <c r="H250" s="239"/>
      <c r="I250" s="240"/>
      <c r="J250" s="239"/>
      <c r="K250" s="43"/>
      <c r="L250" s="43"/>
      <c r="M250" s="240"/>
      <c r="N250" s="202"/>
      <c r="O250" s="146"/>
      <c r="P250" s="239"/>
      <c r="Q250" s="43">
        <v>-104.6</v>
      </c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240"/>
      <c r="AJ250" s="43"/>
      <c r="AK250" s="202"/>
      <c r="AL250" s="43"/>
      <c r="AM250" s="43"/>
      <c r="AN250" s="43"/>
      <c r="AO250" s="43"/>
      <c r="AP250" s="128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</row>
    <row r="251" spans="1:235" s="67" customFormat="1" ht="37.5" hidden="1">
      <c r="A251" s="95" t="s">
        <v>252</v>
      </c>
      <c r="B251" s="96" t="s">
        <v>2</v>
      </c>
      <c r="C251" s="43">
        <f>C230+C234-C242</f>
        <v>12345592.4</v>
      </c>
      <c r="D251" s="43">
        <f>D230+D234-D242</f>
        <v>12615744.2</v>
      </c>
      <c r="E251" s="146"/>
      <c r="F251" s="168"/>
      <c r="G251" s="188"/>
      <c r="H251" s="239"/>
      <c r="I251" s="240"/>
      <c r="J251" s="239"/>
      <c r="K251" s="43"/>
      <c r="L251" s="43"/>
      <c r="M251" s="240"/>
      <c r="N251" s="202"/>
      <c r="O251" s="146"/>
      <c r="P251" s="239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240"/>
      <c r="AJ251" s="43"/>
      <c r="AK251" s="202"/>
      <c r="AL251" s="43"/>
      <c r="AM251" s="43"/>
      <c r="AN251" s="43"/>
      <c r="AO251" s="43"/>
      <c r="AP251" s="128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</row>
    <row r="252" spans="1:235" s="67" customFormat="1" ht="56.25" hidden="1">
      <c r="A252" s="95" t="s">
        <v>360</v>
      </c>
      <c r="B252" s="96" t="s">
        <v>3</v>
      </c>
      <c r="C252" s="43">
        <f>C158+C235-C239</f>
        <v>10855636.099999998</v>
      </c>
      <c r="D252" s="43">
        <f>D158+D235-D239</f>
        <v>11125787.899999999</v>
      </c>
      <c r="E252" s="146"/>
      <c r="F252" s="168"/>
      <c r="G252" s="188"/>
      <c r="H252" s="239"/>
      <c r="I252" s="240"/>
      <c r="J252" s="239"/>
      <c r="K252" s="43"/>
      <c r="L252" s="43"/>
      <c r="M252" s="240"/>
      <c r="N252" s="202"/>
      <c r="O252" s="146"/>
      <c r="P252" s="239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240"/>
      <c r="AJ252" s="43"/>
      <c r="AK252" s="202"/>
      <c r="AL252" s="43"/>
      <c r="AM252" s="43"/>
      <c r="AN252" s="43"/>
      <c r="AO252" s="43"/>
      <c r="AP252" s="128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</row>
    <row r="253" spans="1:235" s="67" customFormat="1" ht="27" customHeight="1" thickBot="1">
      <c r="A253" s="273" t="s">
        <v>170</v>
      </c>
      <c r="B253" s="274"/>
      <c r="C253" s="99">
        <f>(C233+C239)-C242+C250</f>
        <v>1186709.3</v>
      </c>
      <c r="D253" s="99">
        <f>(D233+D239)-D242+D250</f>
        <v>1186709.3</v>
      </c>
      <c r="E253" s="147">
        <f>(E233+E239)-E242+E250</f>
        <v>0</v>
      </c>
      <c r="F253" s="169">
        <f aca="true" t="shared" si="203" ref="F253:BP253">F246+F248+F250+F233</f>
        <v>0</v>
      </c>
      <c r="G253" s="150">
        <f t="shared" si="203"/>
        <v>0</v>
      </c>
      <c r="H253" s="241">
        <f t="shared" si="203"/>
        <v>0</v>
      </c>
      <c r="I253" s="242">
        <f>I246+I248+I250+I233</f>
        <v>0</v>
      </c>
      <c r="J253" s="241">
        <f t="shared" si="203"/>
        <v>0</v>
      </c>
      <c r="K253" s="44">
        <f>K246+K248+K250+K233</f>
        <v>0</v>
      </c>
      <c r="L253" s="44">
        <f>L246+L248+L250+L233</f>
        <v>0</v>
      </c>
      <c r="M253" s="242">
        <f>M246+M248+M250+M233</f>
        <v>0</v>
      </c>
      <c r="N253" s="203">
        <f t="shared" si="203"/>
        <v>0</v>
      </c>
      <c r="O253" s="44">
        <f>O246+O248+O250+O233</f>
        <v>0</v>
      </c>
      <c r="P253" s="241">
        <f t="shared" si="203"/>
        <v>0</v>
      </c>
      <c r="Q253" s="44">
        <f t="shared" si="203"/>
        <v>-104.6</v>
      </c>
      <c r="R253" s="44">
        <f t="shared" si="203"/>
        <v>0</v>
      </c>
      <c r="S253" s="44">
        <f t="shared" si="203"/>
        <v>0</v>
      </c>
      <c r="T253" s="44">
        <f t="shared" si="203"/>
        <v>0</v>
      </c>
      <c r="U253" s="44">
        <f t="shared" si="203"/>
        <v>0</v>
      </c>
      <c r="V253" s="44">
        <f t="shared" si="203"/>
        <v>0</v>
      </c>
      <c r="W253" s="44">
        <f t="shared" si="203"/>
        <v>0</v>
      </c>
      <c r="X253" s="44">
        <f t="shared" si="203"/>
        <v>0</v>
      </c>
      <c r="Y253" s="44">
        <f t="shared" si="203"/>
        <v>0</v>
      </c>
      <c r="Z253" s="44">
        <f t="shared" si="203"/>
        <v>0</v>
      </c>
      <c r="AA253" s="44">
        <f t="shared" si="203"/>
        <v>0</v>
      </c>
      <c r="AB253" s="44">
        <f t="shared" si="203"/>
        <v>0</v>
      </c>
      <c r="AC253" s="44">
        <f t="shared" si="203"/>
        <v>0</v>
      </c>
      <c r="AD253" s="44">
        <f t="shared" si="203"/>
        <v>0</v>
      </c>
      <c r="AE253" s="44">
        <f>AE246+AE248+AE250+AE233</f>
        <v>0</v>
      </c>
      <c r="AF253" s="44">
        <f t="shared" si="203"/>
        <v>0</v>
      </c>
      <c r="AG253" s="44">
        <f>AG246+AG248+AG250+AG233</f>
        <v>0</v>
      </c>
      <c r="AH253" s="44">
        <f>AH246+AH248+AH250+AH233</f>
        <v>0</v>
      </c>
      <c r="AI253" s="242">
        <f t="shared" si="203"/>
        <v>0</v>
      </c>
      <c r="AJ253" s="44">
        <f>AJ246+AJ248+AJ250+AJ233</f>
        <v>0</v>
      </c>
      <c r="AK253" s="203">
        <f t="shared" si="203"/>
        <v>0</v>
      </c>
      <c r="AL253" s="44">
        <f t="shared" si="203"/>
        <v>0</v>
      </c>
      <c r="AM253" s="44">
        <f t="shared" si="203"/>
        <v>0</v>
      </c>
      <c r="AN253" s="44">
        <f t="shared" si="203"/>
        <v>0</v>
      </c>
      <c r="AO253" s="44">
        <f t="shared" si="203"/>
        <v>0</v>
      </c>
      <c r="AP253" s="129">
        <f t="shared" si="203"/>
        <v>0</v>
      </c>
      <c r="AQ253" s="44">
        <f t="shared" si="203"/>
        <v>0</v>
      </c>
      <c r="AR253" s="44">
        <f t="shared" si="203"/>
        <v>0</v>
      </c>
      <c r="AS253" s="44">
        <f t="shared" si="203"/>
        <v>0</v>
      </c>
      <c r="AT253" s="44">
        <f t="shared" si="203"/>
        <v>0</v>
      </c>
      <c r="AU253" s="44">
        <f t="shared" si="203"/>
        <v>0</v>
      </c>
      <c r="AV253" s="44">
        <f t="shared" si="203"/>
        <v>0</v>
      </c>
      <c r="AW253" s="44">
        <f t="shared" si="203"/>
        <v>0</v>
      </c>
      <c r="AX253" s="44">
        <f t="shared" si="203"/>
        <v>0</v>
      </c>
      <c r="AY253" s="44">
        <f t="shared" si="203"/>
        <v>0</v>
      </c>
      <c r="AZ253" s="44">
        <f t="shared" si="203"/>
        <v>0</v>
      </c>
      <c r="BA253" s="44">
        <f t="shared" si="203"/>
        <v>0</v>
      </c>
      <c r="BB253" s="44">
        <f t="shared" si="203"/>
        <v>0</v>
      </c>
      <c r="BC253" s="44">
        <f t="shared" si="203"/>
        <v>0</v>
      </c>
      <c r="BD253" s="44">
        <f t="shared" si="203"/>
        <v>0</v>
      </c>
      <c r="BE253" s="44">
        <f t="shared" si="203"/>
        <v>0</v>
      </c>
      <c r="BF253" s="44">
        <f t="shared" si="203"/>
        <v>0</v>
      </c>
      <c r="BG253" s="44">
        <f t="shared" si="203"/>
        <v>0</v>
      </c>
      <c r="BH253" s="44">
        <f t="shared" si="203"/>
        <v>0</v>
      </c>
      <c r="BI253" s="44">
        <f t="shared" si="203"/>
        <v>0</v>
      </c>
      <c r="BJ253" s="44">
        <f t="shared" si="203"/>
        <v>0</v>
      </c>
      <c r="BK253" s="44">
        <f t="shared" si="203"/>
        <v>0</v>
      </c>
      <c r="BL253" s="44">
        <f t="shared" si="203"/>
        <v>0</v>
      </c>
      <c r="BM253" s="44">
        <f t="shared" si="203"/>
        <v>0</v>
      </c>
      <c r="BN253" s="44">
        <f t="shared" si="203"/>
        <v>0</v>
      </c>
      <c r="BO253" s="44">
        <f t="shared" si="203"/>
        <v>0</v>
      </c>
      <c r="BP253" s="44">
        <f t="shared" si="203"/>
        <v>0</v>
      </c>
      <c r="BQ253" s="44">
        <f aca="true" t="shared" si="204" ref="BQ253:EB253">BQ246+BQ248+BQ250+BQ233</f>
        <v>0</v>
      </c>
      <c r="BR253" s="44">
        <f t="shared" si="204"/>
        <v>0</v>
      </c>
      <c r="BS253" s="44">
        <f t="shared" si="204"/>
        <v>0</v>
      </c>
      <c r="BT253" s="44">
        <f t="shared" si="204"/>
        <v>0</v>
      </c>
      <c r="BU253" s="44">
        <f t="shared" si="204"/>
        <v>0</v>
      </c>
      <c r="BV253" s="44">
        <f t="shared" si="204"/>
        <v>0</v>
      </c>
      <c r="BW253" s="44">
        <f t="shared" si="204"/>
        <v>0</v>
      </c>
      <c r="BX253" s="44">
        <f t="shared" si="204"/>
        <v>0</v>
      </c>
      <c r="BY253" s="44">
        <f t="shared" si="204"/>
        <v>0</v>
      </c>
      <c r="BZ253" s="44">
        <f t="shared" si="204"/>
        <v>0</v>
      </c>
      <c r="CA253" s="44">
        <f t="shared" si="204"/>
        <v>0</v>
      </c>
      <c r="CB253" s="44">
        <f t="shared" si="204"/>
        <v>0</v>
      </c>
      <c r="CC253" s="44">
        <f t="shared" si="204"/>
        <v>0</v>
      </c>
      <c r="CD253" s="44">
        <f t="shared" si="204"/>
        <v>0</v>
      </c>
      <c r="CE253" s="44">
        <f t="shared" si="204"/>
        <v>0</v>
      </c>
      <c r="CF253" s="44">
        <f t="shared" si="204"/>
        <v>0</v>
      </c>
      <c r="CG253" s="44">
        <f t="shared" si="204"/>
        <v>0</v>
      </c>
      <c r="CH253" s="44">
        <f t="shared" si="204"/>
        <v>0</v>
      </c>
      <c r="CI253" s="44">
        <f t="shared" si="204"/>
        <v>0</v>
      </c>
      <c r="CJ253" s="44">
        <f t="shared" si="204"/>
        <v>0</v>
      </c>
      <c r="CK253" s="44">
        <f t="shared" si="204"/>
        <v>0</v>
      </c>
      <c r="CL253" s="44">
        <f t="shared" si="204"/>
        <v>0</v>
      </c>
      <c r="CM253" s="44">
        <f t="shared" si="204"/>
        <v>0</v>
      </c>
      <c r="CN253" s="44">
        <f t="shared" si="204"/>
        <v>0</v>
      </c>
      <c r="CO253" s="44">
        <f t="shared" si="204"/>
        <v>0</v>
      </c>
      <c r="CP253" s="44">
        <f t="shared" si="204"/>
        <v>0</v>
      </c>
      <c r="CQ253" s="44">
        <f t="shared" si="204"/>
        <v>0</v>
      </c>
      <c r="CR253" s="44">
        <f t="shared" si="204"/>
        <v>0</v>
      </c>
      <c r="CS253" s="44">
        <f t="shared" si="204"/>
        <v>0</v>
      </c>
      <c r="CT253" s="44">
        <f t="shared" si="204"/>
        <v>0</v>
      </c>
      <c r="CU253" s="44">
        <f t="shared" si="204"/>
        <v>0</v>
      </c>
      <c r="CV253" s="44">
        <f t="shared" si="204"/>
        <v>0</v>
      </c>
      <c r="CW253" s="44">
        <f t="shared" si="204"/>
        <v>0</v>
      </c>
      <c r="CX253" s="44">
        <f t="shared" si="204"/>
        <v>0</v>
      </c>
      <c r="CY253" s="44">
        <f t="shared" si="204"/>
        <v>0</v>
      </c>
      <c r="CZ253" s="44">
        <f t="shared" si="204"/>
        <v>0</v>
      </c>
      <c r="DA253" s="44">
        <f t="shared" si="204"/>
        <v>0</v>
      </c>
      <c r="DB253" s="44">
        <f t="shared" si="204"/>
        <v>0</v>
      </c>
      <c r="DC253" s="44">
        <f t="shared" si="204"/>
        <v>0</v>
      </c>
      <c r="DD253" s="44">
        <f t="shared" si="204"/>
        <v>0</v>
      </c>
      <c r="DE253" s="44">
        <f t="shared" si="204"/>
        <v>0</v>
      </c>
      <c r="DF253" s="44">
        <f t="shared" si="204"/>
        <v>0</v>
      </c>
      <c r="DG253" s="44">
        <f t="shared" si="204"/>
        <v>0</v>
      </c>
      <c r="DH253" s="44">
        <f t="shared" si="204"/>
        <v>0</v>
      </c>
      <c r="DI253" s="44">
        <f t="shared" si="204"/>
        <v>0</v>
      </c>
      <c r="DJ253" s="44">
        <f t="shared" si="204"/>
        <v>0</v>
      </c>
      <c r="DK253" s="44">
        <f t="shared" si="204"/>
        <v>0</v>
      </c>
      <c r="DL253" s="44">
        <f t="shared" si="204"/>
        <v>0</v>
      </c>
      <c r="DM253" s="44">
        <f t="shared" si="204"/>
        <v>0</v>
      </c>
      <c r="DN253" s="44">
        <f t="shared" si="204"/>
        <v>0</v>
      </c>
      <c r="DO253" s="44">
        <f t="shared" si="204"/>
        <v>0</v>
      </c>
      <c r="DP253" s="44">
        <f t="shared" si="204"/>
        <v>0</v>
      </c>
      <c r="DQ253" s="44">
        <f t="shared" si="204"/>
        <v>0</v>
      </c>
      <c r="DR253" s="44">
        <f t="shared" si="204"/>
        <v>0</v>
      </c>
      <c r="DS253" s="44">
        <f t="shared" si="204"/>
        <v>0</v>
      </c>
      <c r="DT253" s="44">
        <f t="shared" si="204"/>
        <v>0</v>
      </c>
      <c r="DU253" s="44">
        <f t="shared" si="204"/>
        <v>0</v>
      </c>
      <c r="DV253" s="44">
        <f t="shared" si="204"/>
        <v>0</v>
      </c>
      <c r="DW253" s="44">
        <f t="shared" si="204"/>
        <v>0</v>
      </c>
      <c r="DX253" s="44">
        <f t="shared" si="204"/>
        <v>0</v>
      </c>
      <c r="DY253" s="44">
        <f t="shared" si="204"/>
        <v>0</v>
      </c>
      <c r="DZ253" s="44">
        <f t="shared" si="204"/>
        <v>0</v>
      </c>
      <c r="EA253" s="44">
        <f t="shared" si="204"/>
        <v>0</v>
      </c>
      <c r="EB253" s="44">
        <f t="shared" si="204"/>
        <v>0</v>
      </c>
      <c r="EC253" s="44">
        <f aca="true" t="shared" si="205" ref="EC253:GN253">EC246+EC248+EC250+EC233</f>
        <v>0</v>
      </c>
      <c r="ED253" s="44">
        <f t="shared" si="205"/>
        <v>0</v>
      </c>
      <c r="EE253" s="44">
        <f t="shared" si="205"/>
        <v>0</v>
      </c>
      <c r="EF253" s="44">
        <f t="shared" si="205"/>
        <v>0</v>
      </c>
      <c r="EG253" s="44">
        <f t="shared" si="205"/>
        <v>0</v>
      </c>
      <c r="EH253" s="44">
        <f t="shared" si="205"/>
        <v>0</v>
      </c>
      <c r="EI253" s="44">
        <f t="shared" si="205"/>
        <v>0</v>
      </c>
      <c r="EJ253" s="44">
        <f t="shared" si="205"/>
        <v>0</v>
      </c>
      <c r="EK253" s="44">
        <f t="shared" si="205"/>
        <v>0</v>
      </c>
      <c r="EL253" s="44">
        <f t="shared" si="205"/>
        <v>0</v>
      </c>
      <c r="EM253" s="44">
        <f t="shared" si="205"/>
        <v>0</v>
      </c>
      <c r="EN253" s="44">
        <f t="shared" si="205"/>
        <v>0</v>
      </c>
      <c r="EO253" s="44">
        <f t="shared" si="205"/>
        <v>0</v>
      </c>
      <c r="EP253" s="44">
        <f t="shared" si="205"/>
        <v>0</v>
      </c>
      <c r="EQ253" s="44">
        <f t="shared" si="205"/>
        <v>0</v>
      </c>
      <c r="ER253" s="44">
        <f t="shared" si="205"/>
        <v>0</v>
      </c>
      <c r="ES253" s="44">
        <f t="shared" si="205"/>
        <v>0</v>
      </c>
      <c r="ET253" s="44">
        <f t="shared" si="205"/>
        <v>0</v>
      </c>
      <c r="EU253" s="44">
        <f t="shared" si="205"/>
        <v>0</v>
      </c>
      <c r="EV253" s="44">
        <f t="shared" si="205"/>
        <v>0</v>
      </c>
      <c r="EW253" s="44">
        <f t="shared" si="205"/>
        <v>0</v>
      </c>
      <c r="EX253" s="44">
        <f t="shared" si="205"/>
        <v>0</v>
      </c>
      <c r="EY253" s="44">
        <f t="shared" si="205"/>
        <v>0</v>
      </c>
      <c r="EZ253" s="44">
        <f t="shared" si="205"/>
        <v>0</v>
      </c>
      <c r="FA253" s="44">
        <f t="shared" si="205"/>
        <v>0</v>
      </c>
      <c r="FB253" s="44">
        <f t="shared" si="205"/>
        <v>0</v>
      </c>
      <c r="FC253" s="44">
        <f t="shared" si="205"/>
        <v>0</v>
      </c>
      <c r="FD253" s="44">
        <f t="shared" si="205"/>
        <v>0</v>
      </c>
      <c r="FE253" s="44">
        <f t="shared" si="205"/>
        <v>0</v>
      </c>
      <c r="FF253" s="44">
        <f t="shared" si="205"/>
        <v>0</v>
      </c>
      <c r="FG253" s="44">
        <f t="shared" si="205"/>
        <v>0</v>
      </c>
      <c r="FH253" s="44">
        <f t="shared" si="205"/>
        <v>0</v>
      </c>
      <c r="FI253" s="44">
        <f t="shared" si="205"/>
        <v>0</v>
      </c>
      <c r="FJ253" s="44">
        <f t="shared" si="205"/>
        <v>0</v>
      </c>
      <c r="FK253" s="44">
        <f t="shared" si="205"/>
        <v>0</v>
      </c>
      <c r="FL253" s="44">
        <f t="shared" si="205"/>
        <v>0</v>
      </c>
      <c r="FM253" s="44">
        <f t="shared" si="205"/>
        <v>0</v>
      </c>
      <c r="FN253" s="44">
        <f t="shared" si="205"/>
        <v>0</v>
      </c>
      <c r="FO253" s="44">
        <f t="shared" si="205"/>
        <v>0</v>
      </c>
      <c r="FP253" s="44">
        <f t="shared" si="205"/>
        <v>0</v>
      </c>
      <c r="FQ253" s="44">
        <f t="shared" si="205"/>
        <v>0</v>
      </c>
      <c r="FR253" s="44">
        <f t="shared" si="205"/>
        <v>0</v>
      </c>
      <c r="FS253" s="44">
        <f t="shared" si="205"/>
        <v>0</v>
      </c>
      <c r="FT253" s="44">
        <f t="shared" si="205"/>
        <v>0</v>
      </c>
      <c r="FU253" s="44">
        <f t="shared" si="205"/>
        <v>0</v>
      </c>
      <c r="FV253" s="44">
        <f t="shared" si="205"/>
        <v>0</v>
      </c>
      <c r="FW253" s="44">
        <f t="shared" si="205"/>
        <v>0</v>
      </c>
      <c r="FX253" s="44">
        <f t="shared" si="205"/>
        <v>0</v>
      </c>
      <c r="FY253" s="44">
        <f t="shared" si="205"/>
        <v>0</v>
      </c>
      <c r="FZ253" s="44">
        <f t="shared" si="205"/>
        <v>0</v>
      </c>
      <c r="GA253" s="44">
        <f t="shared" si="205"/>
        <v>0</v>
      </c>
      <c r="GB253" s="44">
        <f t="shared" si="205"/>
        <v>0</v>
      </c>
      <c r="GC253" s="44">
        <f t="shared" si="205"/>
        <v>0</v>
      </c>
      <c r="GD253" s="44">
        <f t="shared" si="205"/>
        <v>0</v>
      </c>
      <c r="GE253" s="44">
        <f t="shared" si="205"/>
        <v>0</v>
      </c>
      <c r="GF253" s="44">
        <f t="shared" si="205"/>
        <v>0</v>
      </c>
      <c r="GG253" s="44">
        <f t="shared" si="205"/>
        <v>0</v>
      </c>
      <c r="GH253" s="44">
        <f t="shared" si="205"/>
        <v>0</v>
      </c>
      <c r="GI253" s="44">
        <f t="shared" si="205"/>
        <v>0</v>
      </c>
      <c r="GJ253" s="44">
        <f t="shared" si="205"/>
        <v>0</v>
      </c>
      <c r="GK253" s="44">
        <f t="shared" si="205"/>
        <v>0</v>
      </c>
      <c r="GL253" s="44">
        <f t="shared" si="205"/>
        <v>0</v>
      </c>
      <c r="GM253" s="44">
        <f t="shared" si="205"/>
        <v>0</v>
      </c>
      <c r="GN253" s="44">
        <f t="shared" si="205"/>
        <v>0</v>
      </c>
      <c r="GO253" s="44">
        <f aca="true" t="shared" si="206" ref="GO253:IA253">GO246+GO248+GO250+GO233</f>
        <v>0</v>
      </c>
      <c r="GP253" s="44">
        <f t="shared" si="206"/>
        <v>0</v>
      </c>
      <c r="GQ253" s="44">
        <f t="shared" si="206"/>
        <v>0</v>
      </c>
      <c r="GR253" s="44">
        <f t="shared" si="206"/>
        <v>0</v>
      </c>
      <c r="GS253" s="44">
        <f t="shared" si="206"/>
        <v>0</v>
      </c>
      <c r="GT253" s="44">
        <f t="shared" si="206"/>
        <v>0</v>
      </c>
      <c r="GU253" s="44">
        <f t="shared" si="206"/>
        <v>0</v>
      </c>
      <c r="GV253" s="44">
        <f t="shared" si="206"/>
        <v>0</v>
      </c>
      <c r="GW253" s="44">
        <f t="shared" si="206"/>
        <v>0</v>
      </c>
      <c r="GX253" s="44">
        <f t="shared" si="206"/>
        <v>0</v>
      </c>
      <c r="GY253" s="44">
        <f t="shared" si="206"/>
        <v>0</v>
      </c>
      <c r="GZ253" s="44">
        <f t="shared" si="206"/>
        <v>0</v>
      </c>
      <c r="HA253" s="44">
        <f t="shared" si="206"/>
        <v>0</v>
      </c>
      <c r="HB253" s="44">
        <f t="shared" si="206"/>
        <v>0</v>
      </c>
      <c r="HC253" s="44">
        <f t="shared" si="206"/>
        <v>0</v>
      </c>
      <c r="HD253" s="44">
        <f t="shared" si="206"/>
        <v>0</v>
      </c>
      <c r="HE253" s="44">
        <f t="shared" si="206"/>
        <v>0</v>
      </c>
      <c r="HF253" s="44">
        <f t="shared" si="206"/>
        <v>0</v>
      </c>
      <c r="HG253" s="44">
        <f t="shared" si="206"/>
        <v>0</v>
      </c>
      <c r="HH253" s="44">
        <f t="shared" si="206"/>
        <v>0</v>
      </c>
      <c r="HI253" s="44">
        <f t="shared" si="206"/>
        <v>0</v>
      </c>
      <c r="HJ253" s="44">
        <f t="shared" si="206"/>
        <v>0</v>
      </c>
      <c r="HK253" s="44">
        <f t="shared" si="206"/>
        <v>0</v>
      </c>
      <c r="HL253" s="44">
        <f t="shared" si="206"/>
        <v>0</v>
      </c>
      <c r="HM253" s="44">
        <f t="shared" si="206"/>
        <v>0</v>
      </c>
      <c r="HN253" s="44">
        <f t="shared" si="206"/>
        <v>0</v>
      </c>
      <c r="HO253" s="44">
        <f t="shared" si="206"/>
        <v>0</v>
      </c>
      <c r="HP253" s="44">
        <f t="shared" si="206"/>
        <v>0</v>
      </c>
      <c r="HQ253" s="44">
        <f t="shared" si="206"/>
        <v>0</v>
      </c>
      <c r="HR253" s="44">
        <f t="shared" si="206"/>
        <v>0</v>
      </c>
      <c r="HS253" s="44">
        <f t="shared" si="206"/>
        <v>0</v>
      </c>
      <c r="HT253" s="44">
        <f t="shared" si="206"/>
        <v>0</v>
      </c>
      <c r="HU253" s="44">
        <f t="shared" si="206"/>
        <v>0</v>
      </c>
      <c r="HV253" s="44">
        <f t="shared" si="206"/>
        <v>0</v>
      </c>
      <c r="HW253" s="44">
        <f t="shared" si="206"/>
        <v>0</v>
      </c>
      <c r="HX253" s="44">
        <f t="shared" si="206"/>
        <v>0</v>
      </c>
      <c r="HY253" s="44">
        <f t="shared" si="206"/>
        <v>0</v>
      </c>
      <c r="HZ253" s="44">
        <f t="shared" si="206"/>
        <v>0</v>
      </c>
      <c r="IA253" s="44">
        <f t="shared" si="206"/>
        <v>0</v>
      </c>
    </row>
    <row r="254" spans="3:235" s="67" customFormat="1" ht="3" customHeight="1">
      <c r="C254" s="45"/>
      <c r="D254" s="45"/>
      <c r="E254" s="45"/>
      <c r="F254" s="45"/>
      <c r="G254" s="107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130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</row>
    <row r="255" spans="2:235" s="67" customFormat="1" ht="18.75" hidden="1">
      <c r="B255" s="67" t="s">
        <v>59</v>
      </c>
      <c r="C255" s="45"/>
      <c r="D255" s="45"/>
      <c r="E255" s="45"/>
      <c r="F255" s="45"/>
      <c r="G255" s="107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130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</row>
    <row r="256" spans="2:235" s="67" customFormat="1" ht="18.75" hidden="1">
      <c r="B256" s="67" t="s">
        <v>60</v>
      </c>
      <c r="C256" s="45"/>
      <c r="D256" s="45"/>
      <c r="E256" s="45"/>
      <c r="F256" s="45"/>
      <c r="G256" s="107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130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</row>
    <row r="257" spans="1:235" s="67" customFormat="1" ht="18.75" hidden="1">
      <c r="A257" s="100"/>
      <c r="B257" s="101"/>
      <c r="C257" s="46"/>
      <c r="D257" s="46"/>
      <c r="E257" s="46"/>
      <c r="F257" s="46"/>
      <c r="G257" s="108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131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46"/>
      <c r="HT257" s="46"/>
      <c r="HU257" s="46"/>
      <c r="HV257" s="46"/>
      <c r="HW257" s="46"/>
      <c r="HX257" s="46"/>
      <c r="HY257" s="46"/>
      <c r="HZ257" s="46"/>
      <c r="IA257" s="46"/>
    </row>
    <row r="258" spans="1:235" s="67" customFormat="1" ht="18.75" hidden="1">
      <c r="A258" s="100"/>
      <c r="B258" s="75" t="s">
        <v>63</v>
      </c>
      <c r="C258" s="102"/>
      <c r="D258" s="102"/>
      <c r="E258" s="102"/>
      <c r="F258" s="46"/>
      <c r="G258" s="108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131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</row>
    <row r="259" spans="3:235" s="67" customFormat="1" ht="18.75" hidden="1">
      <c r="C259" s="102"/>
      <c r="D259" s="102"/>
      <c r="E259" s="102"/>
      <c r="F259" s="45"/>
      <c r="G259" s="107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130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</row>
    <row r="260" spans="2:235" s="67" customFormat="1" ht="18.75" hidden="1">
      <c r="B260" s="67" t="s">
        <v>61</v>
      </c>
      <c r="C260" s="102"/>
      <c r="D260" s="102"/>
      <c r="E260" s="102"/>
      <c r="F260" s="45"/>
      <c r="G260" s="107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130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</row>
    <row r="261" spans="1:235" s="67" customFormat="1" ht="18.75" hidden="1">
      <c r="A261" s="100"/>
      <c r="B261" s="67" t="s">
        <v>62</v>
      </c>
      <c r="C261" s="102"/>
      <c r="D261" s="102"/>
      <c r="E261" s="102"/>
      <c r="F261" s="45"/>
      <c r="G261" s="107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130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</row>
    <row r="262" spans="3:235" s="67" customFormat="1" ht="18.75" hidden="1">
      <c r="C262" s="45"/>
      <c r="D262" s="45"/>
      <c r="E262" s="45"/>
      <c r="F262" s="45"/>
      <c r="G262" s="107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130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</row>
    <row r="263" spans="3:235" s="67" customFormat="1" ht="18.75">
      <c r="C263" s="45" t="s">
        <v>64</v>
      </c>
      <c r="D263" s="45"/>
      <c r="E263" s="45"/>
      <c r="F263" s="45"/>
      <c r="G263" s="107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130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</row>
    <row r="264" spans="3:235" s="67" customFormat="1" ht="18.75">
      <c r="C264" s="45"/>
      <c r="D264" s="45"/>
      <c r="E264" s="45"/>
      <c r="F264" s="45"/>
      <c r="G264" s="107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130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</row>
    <row r="265" spans="3:235" s="67" customFormat="1" ht="18.75">
      <c r="C265" s="45"/>
      <c r="D265" s="45"/>
      <c r="E265" s="45"/>
      <c r="F265" s="45"/>
      <c r="G265" s="107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130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</row>
    <row r="266" spans="3:235" s="67" customFormat="1" ht="18.75">
      <c r="C266" s="45"/>
      <c r="D266" s="45"/>
      <c r="E266" s="45"/>
      <c r="F266" s="45"/>
      <c r="G266" s="107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130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</row>
    <row r="267" spans="3:235" s="67" customFormat="1" ht="18.75">
      <c r="C267" s="45"/>
      <c r="D267" s="45"/>
      <c r="E267" s="45"/>
      <c r="F267" s="45"/>
      <c r="G267" s="107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130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</row>
    <row r="268" spans="3:235" s="67" customFormat="1" ht="18.75">
      <c r="C268" s="45"/>
      <c r="D268" s="45"/>
      <c r="E268" s="45"/>
      <c r="F268" s="45"/>
      <c r="G268" s="107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130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</row>
    <row r="269" spans="3:235" s="67" customFormat="1" ht="18.75">
      <c r="C269" s="45"/>
      <c r="D269" s="45"/>
      <c r="E269" s="45"/>
      <c r="F269" s="45"/>
      <c r="G269" s="107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130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</row>
    <row r="270" spans="3:235" s="67" customFormat="1" ht="18.75">
      <c r="C270" s="45"/>
      <c r="D270" s="45"/>
      <c r="E270" s="45"/>
      <c r="F270" s="45"/>
      <c r="G270" s="107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130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</row>
    <row r="271" spans="3:235" s="67" customFormat="1" ht="18.75">
      <c r="C271" s="45"/>
      <c r="D271" s="45"/>
      <c r="E271" s="45"/>
      <c r="F271" s="45"/>
      <c r="G271" s="107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130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</row>
    <row r="272" spans="3:235" s="67" customFormat="1" ht="18.75">
      <c r="C272" s="45"/>
      <c r="D272" s="45"/>
      <c r="E272" s="45"/>
      <c r="F272" s="45"/>
      <c r="G272" s="107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130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</row>
    <row r="273" spans="3:235" s="67" customFormat="1" ht="18.75">
      <c r="C273" s="45"/>
      <c r="D273" s="45"/>
      <c r="E273" s="45"/>
      <c r="F273" s="45"/>
      <c r="G273" s="107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130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</row>
    <row r="274" spans="3:235" s="67" customFormat="1" ht="18.75">
      <c r="C274" s="45"/>
      <c r="D274" s="45"/>
      <c r="E274" s="45"/>
      <c r="F274" s="45"/>
      <c r="G274" s="107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130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</row>
    <row r="275" spans="3:235" s="67" customFormat="1" ht="18.75">
      <c r="C275" s="45"/>
      <c r="D275" s="45"/>
      <c r="E275" s="45"/>
      <c r="F275" s="45"/>
      <c r="G275" s="107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130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</row>
    <row r="276" spans="3:235" s="67" customFormat="1" ht="18.75">
      <c r="C276" s="45"/>
      <c r="D276" s="45"/>
      <c r="E276" s="45"/>
      <c r="F276" s="45"/>
      <c r="G276" s="107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130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</row>
    <row r="277" spans="3:235" s="67" customFormat="1" ht="18.75">
      <c r="C277" s="45"/>
      <c r="D277" s="45"/>
      <c r="E277" s="45"/>
      <c r="F277" s="45"/>
      <c r="G277" s="107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130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</row>
    <row r="278" spans="3:235" s="67" customFormat="1" ht="18.75">
      <c r="C278" s="45"/>
      <c r="D278" s="45"/>
      <c r="E278" s="45"/>
      <c r="F278" s="45"/>
      <c r="G278" s="107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130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</row>
    <row r="279" spans="3:235" s="67" customFormat="1" ht="18.75">
      <c r="C279" s="45"/>
      <c r="D279" s="45"/>
      <c r="E279" s="45"/>
      <c r="F279" s="45"/>
      <c r="G279" s="107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130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</row>
    <row r="280" spans="3:235" s="67" customFormat="1" ht="18.75">
      <c r="C280" s="45"/>
      <c r="D280" s="45"/>
      <c r="E280" s="45"/>
      <c r="F280" s="45"/>
      <c r="G280" s="107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130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</row>
    <row r="281" spans="3:235" s="67" customFormat="1" ht="18.75">
      <c r="C281" s="45"/>
      <c r="D281" s="45"/>
      <c r="E281" s="45"/>
      <c r="F281" s="45"/>
      <c r="G281" s="107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130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</row>
    <row r="282" spans="3:235" s="67" customFormat="1" ht="18.75">
      <c r="C282" s="45"/>
      <c r="D282" s="45"/>
      <c r="E282" s="45"/>
      <c r="F282" s="45"/>
      <c r="G282" s="107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130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</row>
    <row r="283" spans="3:235" s="67" customFormat="1" ht="18.75">
      <c r="C283" s="45"/>
      <c r="D283" s="45"/>
      <c r="E283" s="45"/>
      <c r="F283" s="45"/>
      <c r="G283" s="107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130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</row>
    <row r="284" spans="3:235" s="67" customFormat="1" ht="18.75">
      <c r="C284" s="45"/>
      <c r="D284" s="45"/>
      <c r="E284" s="45"/>
      <c r="F284" s="45"/>
      <c r="G284" s="107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130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</row>
    <row r="285" spans="3:235" s="67" customFormat="1" ht="18.75">
      <c r="C285" s="45"/>
      <c r="D285" s="45"/>
      <c r="E285" s="45"/>
      <c r="F285" s="45"/>
      <c r="G285" s="107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130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</row>
    <row r="286" spans="3:235" s="67" customFormat="1" ht="18.75">
      <c r="C286" s="45"/>
      <c r="D286" s="45"/>
      <c r="E286" s="45"/>
      <c r="F286" s="45"/>
      <c r="G286" s="107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130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</row>
    <row r="287" spans="3:235" s="67" customFormat="1" ht="18.75">
      <c r="C287" s="45"/>
      <c r="D287" s="45"/>
      <c r="E287" s="45"/>
      <c r="F287" s="45"/>
      <c r="G287" s="107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130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</row>
    <row r="288" spans="3:235" s="67" customFormat="1" ht="18.75">
      <c r="C288" s="45"/>
      <c r="D288" s="45"/>
      <c r="E288" s="45"/>
      <c r="F288" s="45"/>
      <c r="G288" s="107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130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</row>
    <row r="289" spans="3:235" s="67" customFormat="1" ht="18.75">
      <c r="C289" s="45"/>
      <c r="D289" s="45"/>
      <c r="E289" s="45"/>
      <c r="F289" s="45"/>
      <c r="G289" s="107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130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</row>
    <row r="290" spans="3:235" s="67" customFormat="1" ht="18.75">
      <c r="C290" s="45"/>
      <c r="D290" s="45"/>
      <c r="E290" s="45"/>
      <c r="F290" s="45"/>
      <c r="G290" s="107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130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</row>
    <row r="291" spans="3:235" s="67" customFormat="1" ht="18.75">
      <c r="C291" s="45"/>
      <c r="D291" s="45"/>
      <c r="E291" s="45"/>
      <c r="F291" s="45"/>
      <c r="G291" s="107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130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</row>
    <row r="292" spans="3:235" s="67" customFormat="1" ht="18.75">
      <c r="C292" s="45"/>
      <c r="D292" s="45"/>
      <c r="E292" s="45"/>
      <c r="F292" s="45"/>
      <c r="G292" s="107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130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</row>
    <row r="293" spans="3:235" s="67" customFormat="1" ht="18.75">
      <c r="C293" s="45"/>
      <c r="D293" s="45"/>
      <c r="E293" s="45"/>
      <c r="F293" s="45"/>
      <c r="G293" s="107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130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</row>
    <row r="294" spans="3:235" s="67" customFormat="1" ht="18.75">
      <c r="C294" s="45"/>
      <c r="D294" s="45"/>
      <c r="E294" s="45"/>
      <c r="F294" s="45"/>
      <c r="G294" s="107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130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</row>
    <row r="295" spans="3:235" s="67" customFormat="1" ht="18.75">
      <c r="C295" s="45"/>
      <c r="D295" s="45"/>
      <c r="E295" s="45"/>
      <c r="F295" s="45"/>
      <c r="G295" s="107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130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</row>
    <row r="296" spans="3:235" s="67" customFormat="1" ht="18.75">
      <c r="C296" s="45"/>
      <c r="D296" s="45"/>
      <c r="E296" s="45"/>
      <c r="F296" s="45"/>
      <c r="G296" s="107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130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</row>
    <row r="297" spans="3:235" s="67" customFormat="1" ht="18.75">
      <c r="C297" s="45"/>
      <c r="D297" s="45"/>
      <c r="E297" s="45"/>
      <c r="F297" s="45"/>
      <c r="G297" s="107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130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</row>
    <row r="298" spans="3:235" s="67" customFormat="1" ht="18.75">
      <c r="C298" s="45"/>
      <c r="D298" s="45"/>
      <c r="E298" s="45"/>
      <c r="F298" s="45"/>
      <c r="G298" s="107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130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</row>
    <row r="299" spans="3:235" s="67" customFormat="1" ht="18.75">
      <c r="C299" s="45"/>
      <c r="D299" s="45"/>
      <c r="E299" s="45"/>
      <c r="F299" s="45"/>
      <c r="G299" s="107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130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</row>
    <row r="300" spans="3:235" s="67" customFormat="1" ht="18.75">
      <c r="C300" s="45"/>
      <c r="D300" s="45"/>
      <c r="E300" s="45"/>
      <c r="F300" s="45"/>
      <c r="G300" s="107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130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</row>
    <row r="301" spans="3:235" s="67" customFormat="1" ht="18.75">
      <c r="C301" s="45"/>
      <c r="D301" s="45"/>
      <c r="E301" s="45"/>
      <c r="F301" s="45"/>
      <c r="G301" s="107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130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</row>
    <row r="302" spans="3:235" s="67" customFormat="1" ht="18.75">
      <c r="C302" s="45"/>
      <c r="D302" s="45"/>
      <c r="E302" s="45"/>
      <c r="F302" s="45"/>
      <c r="G302" s="107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130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</row>
    <row r="303" spans="3:235" s="67" customFormat="1" ht="18.75">
      <c r="C303" s="45"/>
      <c r="D303" s="45"/>
      <c r="E303" s="45"/>
      <c r="F303" s="45"/>
      <c r="G303" s="107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130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</row>
    <row r="304" spans="3:235" s="67" customFormat="1" ht="18.75">
      <c r="C304" s="45"/>
      <c r="D304" s="45"/>
      <c r="E304" s="45"/>
      <c r="F304" s="45"/>
      <c r="G304" s="107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130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</row>
    <row r="305" spans="3:235" s="67" customFormat="1" ht="18.75">
      <c r="C305" s="45"/>
      <c r="D305" s="45"/>
      <c r="E305" s="45"/>
      <c r="F305" s="45"/>
      <c r="G305" s="107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130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</row>
    <row r="306" spans="3:235" s="67" customFormat="1" ht="18.75">
      <c r="C306" s="45"/>
      <c r="D306" s="45"/>
      <c r="E306" s="45"/>
      <c r="F306" s="45"/>
      <c r="G306" s="107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130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</row>
    <row r="307" spans="3:235" s="67" customFormat="1" ht="18.75">
      <c r="C307" s="45"/>
      <c r="D307" s="45"/>
      <c r="E307" s="45"/>
      <c r="F307" s="45"/>
      <c r="G307" s="107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130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</row>
    <row r="308" spans="3:235" s="67" customFormat="1" ht="18.75">
      <c r="C308" s="45"/>
      <c r="D308" s="45"/>
      <c r="E308" s="45"/>
      <c r="F308" s="45"/>
      <c r="G308" s="107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130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</row>
    <row r="309" spans="3:235" s="67" customFormat="1" ht="18.75">
      <c r="C309" s="45"/>
      <c r="D309" s="45"/>
      <c r="E309" s="45"/>
      <c r="F309" s="45"/>
      <c r="G309" s="107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130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</row>
    <row r="310" spans="3:235" s="67" customFormat="1" ht="18.75">
      <c r="C310" s="45"/>
      <c r="D310" s="45"/>
      <c r="E310" s="45"/>
      <c r="F310" s="45"/>
      <c r="G310" s="107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130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</row>
    <row r="311" spans="3:235" s="67" customFormat="1" ht="18.75">
      <c r="C311" s="45"/>
      <c r="D311" s="45"/>
      <c r="E311" s="45"/>
      <c r="F311" s="45"/>
      <c r="G311" s="107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130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</row>
    <row r="312" spans="3:235" s="67" customFormat="1" ht="18.75">
      <c r="C312" s="45"/>
      <c r="D312" s="45"/>
      <c r="E312" s="45"/>
      <c r="F312" s="45"/>
      <c r="G312" s="107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130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</row>
    <row r="313" spans="3:235" s="67" customFormat="1" ht="18.75">
      <c r="C313" s="45"/>
      <c r="D313" s="45"/>
      <c r="E313" s="45"/>
      <c r="F313" s="45"/>
      <c r="G313" s="107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130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</row>
    <row r="314" spans="3:235" s="67" customFormat="1" ht="18.75">
      <c r="C314" s="45"/>
      <c r="D314" s="45"/>
      <c r="E314" s="45"/>
      <c r="F314" s="45"/>
      <c r="G314" s="107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130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</row>
    <row r="315" spans="3:235" s="67" customFormat="1" ht="18.75">
      <c r="C315" s="45"/>
      <c r="D315" s="45"/>
      <c r="E315" s="45"/>
      <c r="F315" s="45"/>
      <c r="G315" s="107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130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</row>
    <row r="316" spans="3:235" s="67" customFormat="1" ht="18.75">
      <c r="C316" s="45"/>
      <c r="D316" s="45"/>
      <c r="E316" s="45"/>
      <c r="F316" s="45"/>
      <c r="G316" s="107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130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</row>
    <row r="317" spans="3:235" s="67" customFormat="1" ht="18.75">
      <c r="C317" s="45"/>
      <c r="D317" s="45"/>
      <c r="E317" s="45"/>
      <c r="F317" s="45"/>
      <c r="G317" s="107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130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</row>
    <row r="318" spans="3:235" s="67" customFormat="1" ht="18.75">
      <c r="C318" s="45"/>
      <c r="D318" s="45"/>
      <c r="E318" s="45"/>
      <c r="F318" s="45"/>
      <c r="G318" s="107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130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</row>
    <row r="319" spans="3:235" s="67" customFormat="1" ht="18.75">
      <c r="C319" s="45"/>
      <c r="D319" s="45"/>
      <c r="E319" s="45"/>
      <c r="F319" s="45"/>
      <c r="G319" s="107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130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</row>
    <row r="320" spans="3:235" s="67" customFormat="1" ht="18.75">
      <c r="C320" s="45"/>
      <c r="D320" s="45"/>
      <c r="E320" s="45"/>
      <c r="F320" s="45"/>
      <c r="G320" s="107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130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</row>
    <row r="321" spans="3:235" s="67" customFormat="1" ht="18.75">
      <c r="C321" s="45"/>
      <c r="D321" s="45"/>
      <c r="E321" s="45"/>
      <c r="F321" s="45"/>
      <c r="G321" s="107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130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</row>
    <row r="322" spans="3:235" s="67" customFormat="1" ht="18.75">
      <c r="C322" s="45"/>
      <c r="D322" s="45"/>
      <c r="E322" s="45"/>
      <c r="F322" s="45"/>
      <c r="G322" s="107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130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</row>
    <row r="323" spans="3:235" s="67" customFormat="1" ht="18.75">
      <c r="C323" s="45"/>
      <c r="D323" s="45"/>
      <c r="E323" s="45"/>
      <c r="F323" s="45"/>
      <c r="G323" s="107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130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</row>
    <row r="324" spans="3:235" s="67" customFormat="1" ht="18.75">
      <c r="C324" s="45"/>
      <c r="D324" s="45"/>
      <c r="E324" s="45"/>
      <c r="F324" s="45"/>
      <c r="G324" s="107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130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</row>
    <row r="325" spans="3:235" s="67" customFormat="1" ht="18.75">
      <c r="C325" s="45"/>
      <c r="D325" s="45"/>
      <c r="E325" s="45"/>
      <c r="F325" s="45"/>
      <c r="G325" s="107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130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</row>
    <row r="326" spans="3:235" s="67" customFormat="1" ht="18.75">
      <c r="C326" s="45"/>
      <c r="D326" s="45"/>
      <c r="E326" s="45"/>
      <c r="F326" s="45"/>
      <c r="G326" s="107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130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</row>
    <row r="327" spans="3:235" s="67" customFormat="1" ht="18.75">
      <c r="C327" s="45"/>
      <c r="D327" s="45"/>
      <c r="E327" s="45"/>
      <c r="F327" s="45"/>
      <c r="G327" s="107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130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</row>
    <row r="328" spans="3:235" s="67" customFormat="1" ht="18.75">
      <c r="C328" s="45"/>
      <c r="D328" s="45"/>
      <c r="E328" s="45"/>
      <c r="F328" s="45"/>
      <c r="G328" s="107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130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</row>
    <row r="329" spans="3:235" s="67" customFormat="1" ht="18.75">
      <c r="C329" s="45"/>
      <c r="D329" s="45"/>
      <c r="E329" s="45"/>
      <c r="F329" s="45"/>
      <c r="G329" s="107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130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</row>
    <row r="330" spans="3:235" s="67" customFormat="1" ht="18.75">
      <c r="C330" s="45"/>
      <c r="D330" s="45"/>
      <c r="E330" s="45"/>
      <c r="F330" s="45"/>
      <c r="G330" s="107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130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</row>
    <row r="331" spans="3:235" s="67" customFormat="1" ht="18.75">
      <c r="C331" s="45"/>
      <c r="D331" s="45"/>
      <c r="E331" s="45"/>
      <c r="F331" s="45"/>
      <c r="G331" s="107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130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</row>
    <row r="332" spans="3:235" s="67" customFormat="1" ht="18.75">
      <c r="C332" s="45"/>
      <c r="D332" s="45"/>
      <c r="E332" s="45"/>
      <c r="F332" s="45"/>
      <c r="G332" s="107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130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</row>
    <row r="333" spans="3:235" s="67" customFormat="1" ht="18.75">
      <c r="C333" s="45"/>
      <c r="D333" s="45"/>
      <c r="E333" s="45"/>
      <c r="F333" s="45"/>
      <c r="G333" s="107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130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</row>
    <row r="334" spans="3:235" s="67" customFormat="1" ht="18.75">
      <c r="C334" s="45"/>
      <c r="D334" s="45"/>
      <c r="E334" s="45"/>
      <c r="F334" s="45"/>
      <c r="G334" s="107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130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</row>
    <row r="335" spans="3:235" s="67" customFormat="1" ht="18.75">
      <c r="C335" s="45"/>
      <c r="D335" s="45"/>
      <c r="E335" s="45"/>
      <c r="F335" s="45"/>
      <c r="G335" s="107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130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</row>
    <row r="336" spans="3:235" s="67" customFormat="1" ht="18.75">
      <c r="C336" s="45"/>
      <c r="D336" s="45"/>
      <c r="E336" s="45"/>
      <c r="F336" s="45"/>
      <c r="G336" s="107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130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</row>
    <row r="337" spans="3:235" s="67" customFormat="1" ht="18.75">
      <c r="C337" s="45"/>
      <c r="D337" s="45"/>
      <c r="E337" s="45"/>
      <c r="F337" s="45"/>
      <c r="G337" s="107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130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</row>
    <row r="338" spans="3:235" s="67" customFormat="1" ht="18.75">
      <c r="C338" s="45"/>
      <c r="D338" s="45"/>
      <c r="E338" s="45"/>
      <c r="F338" s="45"/>
      <c r="G338" s="107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130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</row>
    <row r="339" spans="3:235" s="67" customFormat="1" ht="18.75">
      <c r="C339" s="45"/>
      <c r="D339" s="45"/>
      <c r="E339" s="45"/>
      <c r="F339" s="45"/>
      <c r="G339" s="107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130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</row>
    <row r="340" spans="3:235" s="67" customFormat="1" ht="18.75">
      <c r="C340" s="45"/>
      <c r="D340" s="45"/>
      <c r="E340" s="45"/>
      <c r="F340" s="45"/>
      <c r="G340" s="107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130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</row>
    <row r="341" spans="3:235" s="67" customFormat="1" ht="18.75">
      <c r="C341" s="45"/>
      <c r="D341" s="45"/>
      <c r="E341" s="45"/>
      <c r="F341" s="45"/>
      <c r="G341" s="107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130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</row>
    <row r="342" spans="3:235" s="67" customFormat="1" ht="18.75">
      <c r="C342" s="45"/>
      <c r="D342" s="45"/>
      <c r="E342" s="45"/>
      <c r="F342" s="45"/>
      <c r="G342" s="107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130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</row>
    <row r="343" spans="3:235" s="67" customFormat="1" ht="18.75">
      <c r="C343" s="45"/>
      <c r="D343" s="45"/>
      <c r="E343" s="45"/>
      <c r="F343" s="45"/>
      <c r="G343" s="107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130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</row>
    <row r="344" spans="3:235" s="67" customFormat="1" ht="18.75">
      <c r="C344" s="45"/>
      <c r="D344" s="45"/>
      <c r="E344" s="45"/>
      <c r="F344" s="45"/>
      <c r="G344" s="107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130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</row>
    <row r="345" spans="3:235" s="67" customFormat="1" ht="18.75">
      <c r="C345" s="45"/>
      <c r="D345" s="45"/>
      <c r="E345" s="45"/>
      <c r="F345" s="45"/>
      <c r="G345" s="107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130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</row>
    <row r="346" spans="3:235" s="67" customFormat="1" ht="18.75">
      <c r="C346" s="45"/>
      <c r="D346" s="45"/>
      <c r="E346" s="45"/>
      <c r="F346" s="45"/>
      <c r="G346" s="107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130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</row>
    <row r="347" spans="3:235" s="67" customFormat="1" ht="18.75">
      <c r="C347" s="45"/>
      <c r="D347" s="45"/>
      <c r="E347" s="45"/>
      <c r="F347" s="45"/>
      <c r="G347" s="107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130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</row>
    <row r="348" spans="3:235" s="67" customFormat="1" ht="18.75">
      <c r="C348" s="45"/>
      <c r="D348" s="45"/>
      <c r="E348" s="45"/>
      <c r="F348" s="45"/>
      <c r="G348" s="107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130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</row>
    <row r="349" spans="3:235" s="67" customFormat="1" ht="18.75">
      <c r="C349" s="45"/>
      <c r="D349" s="45"/>
      <c r="E349" s="45"/>
      <c r="F349" s="45"/>
      <c r="G349" s="107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130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</row>
    <row r="350" spans="3:235" s="67" customFormat="1" ht="18.75">
      <c r="C350" s="45"/>
      <c r="D350" s="45"/>
      <c r="E350" s="45"/>
      <c r="F350" s="45"/>
      <c r="G350" s="107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130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</row>
    <row r="351" spans="3:235" s="67" customFormat="1" ht="18.75">
      <c r="C351" s="45"/>
      <c r="D351" s="45"/>
      <c r="E351" s="45"/>
      <c r="F351" s="45"/>
      <c r="G351" s="107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130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</row>
    <row r="352" spans="3:235" s="67" customFormat="1" ht="18.75">
      <c r="C352" s="45"/>
      <c r="D352" s="45"/>
      <c r="E352" s="45"/>
      <c r="F352" s="45"/>
      <c r="G352" s="107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130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</row>
    <row r="353" spans="3:235" s="67" customFormat="1" ht="18.75">
      <c r="C353" s="45"/>
      <c r="D353" s="45"/>
      <c r="E353" s="45"/>
      <c r="F353" s="45"/>
      <c r="G353" s="107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130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</row>
    <row r="354" spans="3:235" s="67" customFormat="1" ht="18.75">
      <c r="C354" s="45"/>
      <c r="D354" s="45"/>
      <c r="E354" s="45"/>
      <c r="F354" s="45"/>
      <c r="G354" s="107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130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</row>
    <row r="355" spans="3:235" s="67" customFormat="1" ht="18.75">
      <c r="C355" s="45"/>
      <c r="D355" s="45"/>
      <c r="E355" s="45"/>
      <c r="F355" s="45"/>
      <c r="G355" s="107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130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</row>
    <row r="356" spans="3:235" s="67" customFormat="1" ht="18.75">
      <c r="C356" s="45"/>
      <c r="D356" s="45"/>
      <c r="E356" s="45"/>
      <c r="F356" s="45"/>
      <c r="G356" s="107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130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</row>
    <row r="357" spans="3:235" s="67" customFormat="1" ht="18.75">
      <c r="C357" s="45"/>
      <c r="D357" s="45"/>
      <c r="E357" s="45"/>
      <c r="F357" s="45"/>
      <c r="G357" s="107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130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</row>
    <row r="358" spans="3:235" s="67" customFormat="1" ht="18.75">
      <c r="C358" s="45"/>
      <c r="D358" s="45"/>
      <c r="E358" s="45"/>
      <c r="F358" s="45"/>
      <c r="G358" s="107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130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</row>
    <row r="359" spans="3:235" s="67" customFormat="1" ht="18.75">
      <c r="C359" s="45"/>
      <c r="D359" s="45"/>
      <c r="E359" s="45"/>
      <c r="F359" s="45"/>
      <c r="G359" s="107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130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</row>
    <row r="360" spans="3:235" s="67" customFormat="1" ht="18.75">
      <c r="C360" s="45"/>
      <c r="D360" s="45"/>
      <c r="E360" s="45"/>
      <c r="F360" s="45"/>
      <c r="G360" s="107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130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</row>
    <row r="361" spans="3:235" s="67" customFormat="1" ht="18.75">
      <c r="C361" s="45"/>
      <c r="D361" s="45"/>
      <c r="E361" s="45"/>
      <c r="F361" s="45"/>
      <c r="G361" s="107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130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</row>
    <row r="362" spans="3:235" s="67" customFormat="1" ht="18.75">
      <c r="C362" s="45"/>
      <c r="D362" s="45"/>
      <c r="E362" s="45"/>
      <c r="F362" s="45"/>
      <c r="G362" s="107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130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</row>
    <row r="363" spans="3:235" s="67" customFormat="1" ht="18.75">
      <c r="C363" s="45"/>
      <c r="D363" s="45"/>
      <c r="E363" s="45"/>
      <c r="F363" s="45"/>
      <c r="G363" s="107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130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</row>
    <row r="364" spans="3:235" s="67" customFormat="1" ht="18.75">
      <c r="C364" s="45"/>
      <c r="D364" s="45"/>
      <c r="E364" s="45"/>
      <c r="F364" s="45"/>
      <c r="G364" s="107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130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</row>
    <row r="365" spans="3:235" s="67" customFormat="1" ht="18.75">
      <c r="C365" s="45"/>
      <c r="D365" s="45"/>
      <c r="E365" s="45"/>
      <c r="F365" s="45"/>
      <c r="G365" s="107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130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</row>
    <row r="366" spans="3:235" s="67" customFormat="1" ht="18.75">
      <c r="C366" s="45"/>
      <c r="D366" s="45"/>
      <c r="E366" s="45"/>
      <c r="F366" s="45"/>
      <c r="G366" s="107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130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</row>
    <row r="367" spans="3:235" s="67" customFormat="1" ht="18.75">
      <c r="C367" s="45"/>
      <c r="D367" s="45"/>
      <c r="E367" s="45"/>
      <c r="F367" s="45"/>
      <c r="G367" s="107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130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</row>
    <row r="368" spans="3:235" s="67" customFormat="1" ht="18.75">
      <c r="C368" s="45"/>
      <c r="D368" s="45"/>
      <c r="E368" s="45"/>
      <c r="F368" s="45"/>
      <c r="G368" s="107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130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</row>
    <row r="369" spans="3:235" s="67" customFormat="1" ht="18.75">
      <c r="C369" s="45"/>
      <c r="D369" s="45"/>
      <c r="E369" s="45"/>
      <c r="F369" s="45"/>
      <c r="G369" s="107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130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</row>
    <row r="370" spans="3:235" s="67" customFormat="1" ht="18.75">
      <c r="C370" s="45"/>
      <c r="D370" s="45"/>
      <c r="E370" s="45"/>
      <c r="F370" s="45"/>
      <c r="G370" s="107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130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</row>
    <row r="371" spans="3:235" s="67" customFormat="1" ht="18.75">
      <c r="C371" s="45"/>
      <c r="D371" s="45"/>
      <c r="E371" s="45"/>
      <c r="F371" s="45"/>
      <c r="G371" s="107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130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</row>
    <row r="372" spans="3:235" s="67" customFormat="1" ht="18.75">
      <c r="C372" s="45"/>
      <c r="D372" s="45"/>
      <c r="E372" s="45"/>
      <c r="F372" s="45"/>
      <c r="G372" s="107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130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</row>
    <row r="373" spans="3:235" s="67" customFormat="1" ht="18.75">
      <c r="C373" s="45"/>
      <c r="D373" s="45"/>
      <c r="E373" s="45"/>
      <c r="F373" s="45"/>
      <c r="G373" s="107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130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</row>
    <row r="374" spans="3:235" s="67" customFormat="1" ht="18.75">
      <c r="C374" s="45"/>
      <c r="D374" s="45"/>
      <c r="E374" s="45"/>
      <c r="F374" s="45"/>
      <c r="G374" s="107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130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</row>
    <row r="375" spans="3:235" s="67" customFormat="1" ht="18.75">
      <c r="C375" s="45"/>
      <c r="D375" s="45"/>
      <c r="E375" s="45"/>
      <c r="F375" s="45"/>
      <c r="G375" s="107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130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</row>
    <row r="376" spans="3:235" s="67" customFormat="1" ht="18.75">
      <c r="C376" s="45"/>
      <c r="D376" s="45"/>
      <c r="E376" s="45"/>
      <c r="F376" s="45"/>
      <c r="G376" s="107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130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</row>
    <row r="377" spans="3:235" s="67" customFormat="1" ht="18.75">
      <c r="C377" s="45"/>
      <c r="D377" s="45"/>
      <c r="E377" s="45"/>
      <c r="F377" s="45"/>
      <c r="G377" s="107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130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</row>
    <row r="378" spans="3:235" s="67" customFormat="1" ht="18.75">
      <c r="C378" s="45"/>
      <c r="D378" s="45"/>
      <c r="E378" s="45"/>
      <c r="F378" s="45"/>
      <c r="G378" s="107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130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</row>
    <row r="379" spans="3:235" s="67" customFormat="1" ht="18.75">
      <c r="C379" s="45"/>
      <c r="D379" s="45"/>
      <c r="E379" s="45"/>
      <c r="F379" s="45"/>
      <c r="G379" s="107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130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</row>
    <row r="380" spans="3:235" s="67" customFormat="1" ht="18.75">
      <c r="C380" s="45"/>
      <c r="D380" s="45"/>
      <c r="E380" s="45"/>
      <c r="F380" s="45"/>
      <c r="G380" s="107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130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</row>
    <row r="381" spans="3:235" s="67" customFormat="1" ht="18.75">
      <c r="C381" s="45"/>
      <c r="D381" s="45"/>
      <c r="E381" s="45"/>
      <c r="F381" s="45"/>
      <c r="G381" s="107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130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</row>
    <row r="382" spans="3:235" s="67" customFormat="1" ht="18.75">
      <c r="C382" s="45"/>
      <c r="D382" s="45"/>
      <c r="E382" s="45"/>
      <c r="F382" s="45"/>
      <c r="G382" s="107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130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</row>
    <row r="383" spans="3:235" s="67" customFormat="1" ht="18.75">
      <c r="C383" s="45"/>
      <c r="D383" s="45"/>
      <c r="E383" s="45"/>
      <c r="F383" s="45"/>
      <c r="G383" s="107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130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</row>
    <row r="384" spans="3:235" s="67" customFormat="1" ht="18.75">
      <c r="C384" s="45"/>
      <c r="D384" s="45"/>
      <c r="E384" s="45"/>
      <c r="F384" s="45"/>
      <c r="G384" s="107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130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</row>
    <row r="385" spans="3:235" s="67" customFormat="1" ht="18.75">
      <c r="C385" s="45"/>
      <c r="D385" s="45"/>
      <c r="E385" s="45"/>
      <c r="F385" s="45"/>
      <c r="G385" s="107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130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</row>
    <row r="386" spans="3:235" s="67" customFormat="1" ht="18.75">
      <c r="C386" s="45"/>
      <c r="D386" s="45"/>
      <c r="E386" s="45"/>
      <c r="F386" s="45"/>
      <c r="G386" s="107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130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</row>
    <row r="387" spans="3:235" s="67" customFormat="1" ht="18.75">
      <c r="C387" s="45"/>
      <c r="D387" s="45"/>
      <c r="E387" s="45"/>
      <c r="F387" s="45"/>
      <c r="G387" s="107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130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</row>
    <row r="388" spans="3:235" s="67" customFormat="1" ht="18.75">
      <c r="C388" s="45"/>
      <c r="D388" s="45"/>
      <c r="E388" s="45"/>
      <c r="F388" s="45"/>
      <c r="G388" s="107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130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</row>
    <row r="389" spans="3:235" s="67" customFormat="1" ht="18.75">
      <c r="C389" s="45"/>
      <c r="D389" s="45"/>
      <c r="E389" s="45"/>
      <c r="F389" s="45"/>
      <c r="G389" s="107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130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</row>
    <row r="390" spans="3:235" s="67" customFormat="1" ht="18.75">
      <c r="C390" s="45"/>
      <c r="D390" s="45"/>
      <c r="E390" s="45"/>
      <c r="F390" s="45"/>
      <c r="G390" s="107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130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</row>
    <row r="391" spans="3:235" s="67" customFormat="1" ht="18.75">
      <c r="C391" s="45"/>
      <c r="D391" s="45"/>
      <c r="E391" s="45"/>
      <c r="F391" s="45"/>
      <c r="G391" s="107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130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</row>
    <row r="392" spans="3:235" s="67" customFormat="1" ht="18.75">
      <c r="C392" s="45"/>
      <c r="D392" s="45"/>
      <c r="E392" s="45"/>
      <c r="F392" s="45"/>
      <c r="G392" s="107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130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</row>
    <row r="393" spans="3:235" s="67" customFormat="1" ht="18.75">
      <c r="C393" s="45"/>
      <c r="D393" s="45"/>
      <c r="E393" s="45"/>
      <c r="F393" s="45"/>
      <c r="G393" s="107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130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</row>
    <row r="394" spans="3:235" s="67" customFormat="1" ht="18.75">
      <c r="C394" s="45"/>
      <c r="D394" s="45"/>
      <c r="E394" s="45"/>
      <c r="F394" s="45"/>
      <c r="G394" s="107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130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</row>
    <row r="395" spans="3:235" s="67" customFormat="1" ht="18.75">
      <c r="C395" s="45"/>
      <c r="D395" s="45"/>
      <c r="E395" s="45"/>
      <c r="F395" s="45"/>
      <c r="G395" s="107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130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</row>
    <row r="396" spans="3:235" s="67" customFormat="1" ht="18.75">
      <c r="C396" s="45"/>
      <c r="D396" s="45"/>
      <c r="E396" s="45"/>
      <c r="F396" s="45"/>
      <c r="G396" s="107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130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</row>
    <row r="397" spans="3:235" s="67" customFormat="1" ht="18.75">
      <c r="C397" s="45"/>
      <c r="D397" s="45"/>
      <c r="E397" s="45"/>
      <c r="F397" s="45"/>
      <c r="G397" s="107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130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</row>
    <row r="398" spans="3:235" s="67" customFormat="1" ht="18.75">
      <c r="C398" s="45"/>
      <c r="D398" s="45"/>
      <c r="E398" s="45"/>
      <c r="F398" s="45"/>
      <c r="G398" s="107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130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</row>
    <row r="399" spans="3:235" s="67" customFormat="1" ht="18.75">
      <c r="C399" s="45"/>
      <c r="D399" s="45"/>
      <c r="E399" s="45"/>
      <c r="F399" s="45"/>
      <c r="G399" s="107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130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</row>
    <row r="400" spans="3:235" s="67" customFormat="1" ht="18.75">
      <c r="C400" s="45"/>
      <c r="D400" s="45"/>
      <c r="E400" s="45"/>
      <c r="F400" s="45"/>
      <c r="G400" s="107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130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</row>
    <row r="401" spans="3:235" s="67" customFormat="1" ht="18.75">
      <c r="C401" s="45"/>
      <c r="D401" s="45"/>
      <c r="E401" s="45"/>
      <c r="F401" s="45"/>
      <c r="G401" s="107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130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</row>
    <row r="402" spans="3:235" s="67" customFormat="1" ht="18.75">
      <c r="C402" s="45"/>
      <c r="D402" s="45"/>
      <c r="E402" s="45"/>
      <c r="F402" s="45"/>
      <c r="G402" s="107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130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</row>
    <row r="403" spans="3:235" s="67" customFormat="1" ht="18.75">
      <c r="C403" s="45"/>
      <c r="D403" s="45"/>
      <c r="E403" s="45"/>
      <c r="F403" s="45"/>
      <c r="G403" s="107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130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</row>
    <row r="404" spans="3:235" s="67" customFormat="1" ht="18.75">
      <c r="C404" s="45"/>
      <c r="D404" s="45"/>
      <c r="E404" s="45"/>
      <c r="F404" s="45"/>
      <c r="G404" s="107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130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</row>
    <row r="405" spans="3:235" s="67" customFormat="1" ht="18.75">
      <c r="C405" s="45"/>
      <c r="D405" s="45"/>
      <c r="E405" s="45"/>
      <c r="F405" s="45"/>
      <c r="G405" s="107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130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</row>
    <row r="406" spans="3:235" s="67" customFormat="1" ht="18.75">
      <c r="C406" s="45"/>
      <c r="D406" s="45"/>
      <c r="E406" s="45"/>
      <c r="F406" s="45"/>
      <c r="G406" s="107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130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</row>
    <row r="407" spans="3:235" s="67" customFormat="1" ht="18.75">
      <c r="C407" s="45"/>
      <c r="D407" s="45"/>
      <c r="E407" s="45"/>
      <c r="F407" s="45"/>
      <c r="G407" s="107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130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</row>
    <row r="408" spans="3:235" s="67" customFormat="1" ht="18.75">
      <c r="C408" s="45"/>
      <c r="D408" s="45"/>
      <c r="E408" s="45"/>
      <c r="F408" s="45"/>
      <c r="G408" s="107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130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</row>
    <row r="409" spans="3:235" s="67" customFormat="1" ht="18.75">
      <c r="C409" s="45"/>
      <c r="D409" s="45"/>
      <c r="E409" s="45"/>
      <c r="F409" s="45"/>
      <c r="G409" s="107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130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</row>
    <row r="410" spans="3:235" s="67" customFormat="1" ht="18.75">
      <c r="C410" s="45"/>
      <c r="D410" s="45"/>
      <c r="E410" s="45"/>
      <c r="F410" s="45"/>
      <c r="G410" s="107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130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</row>
    <row r="411" spans="3:235" s="67" customFormat="1" ht="18.75">
      <c r="C411" s="45"/>
      <c r="D411" s="45"/>
      <c r="E411" s="45"/>
      <c r="F411" s="45"/>
      <c r="G411" s="107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130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</row>
    <row r="412" spans="3:235" s="67" customFormat="1" ht="18.75">
      <c r="C412" s="45"/>
      <c r="D412" s="45"/>
      <c r="E412" s="45"/>
      <c r="F412" s="45"/>
      <c r="G412" s="107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130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</row>
    <row r="413" spans="3:235" s="67" customFormat="1" ht="18.75">
      <c r="C413" s="45"/>
      <c r="D413" s="45"/>
      <c r="E413" s="45"/>
      <c r="F413" s="45"/>
      <c r="G413" s="107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130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</row>
    <row r="414" spans="3:235" s="67" customFormat="1" ht="18.75">
      <c r="C414" s="45"/>
      <c r="D414" s="45"/>
      <c r="E414" s="45"/>
      <c r="F414" s="45"/>
      <c r="G414" s="107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130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</row>
    <row r="415" spans="3:235" s="67" customFormat="1" ht="18.75">
      <c r="C415" s="45"/>
      <c r="D415" s="45"/>
      <c r="E415" s="45"/>
      <c r="F415" s="45"/>
      <c r="G415" s="107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130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</row>
    <row r="416" spans="3:235" s="67" customFormat="1" ht="18.75">
      <c r="C416" s="45"/>
      <c r="D416" s="45"/>
      <c r="E416" s="45"/>
      <c r="F416" s="45"/>
      <c r="G416" s="107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130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</row>
    <row r="417" spans="3:235" s="67" customFormat="1" ht="18.75">
      <c r="C417" s="45"/>
      <c r="D417" s="45"/>
      <c r="E417" s="45"/>
      <c r="F417" s="45"/>
      <c r="G417" s="107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130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</row>
  </sheetData>
  <sheetProtection/>
  <mergeCells count="9">
    <mergeCell ref="A9:D9"/>
    <mergeCell ref="A253:B253"/>
    <mergeCell ref="A12:C12"/>
    <mergeCell ref="A1:F1"/>
    <mergeCell ref="A2:F2"/>
    <mergeCell ref="A6:F6"/>
    <mergeCell ref="A7:F7"/>
    <mergeCell ref="A4:D4"/>
    <mergeCell ref="A8:D8"/>
  </mergeCells>
  <printOptions/>
  <pageMargins left="1.1" right="0.22" top="0.6" bottom="0.15748031496062992" header="0.27" footer="0.15748031496062992"/>
  <pageSetup fitToHeight="10" horizontalDpi="300" verticalDpi="300" orientation="portrait" paperSize="9" scale="77" r:id="rId1"/>
  <headerFooter alignWithMargins="0">
    <oddFooter>&amp;C&amp;P</oddFooter>
  </headerFooter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2009-01-29T08:37:40Z</cp:lastPrinted>
  <dcterms:created xsi:type="dcterms:W3CDTF">2004-11-28T14:17:07Z</dcterms:created>
  <dcterms:modified xsi:type="dcterms:W3CDTF">2009-02-05T11:06:58Z</dcterms:modified>
  <cp:category/>
  <cp:version/>
  <cp:contentType/>
  <cp:contentStatus/>
</cp:coreProperties>
</file>