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45" windowHeight="9120" activeTab="0"/>
  </bookViews>
  <sheets>
    <sheet name="прил №13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<sst xmlns="http://schemas.openxmlformats.org/spreadsheetml/2006/main" count="91" uniqueCount="79">
  <si>
    <t>тыс.руб.</t>
  </si>
  <si>
    <t>№ п/п</t>
  </si>
  <si>
    <t>Наименование программы</t>
  </si>
  <si>
    <t>Утверждена нормативным актом</t>
  </si>
  <si>
    <t>Срок реализации</t>
  </si>
  <si>
    <t>Стоимость программы</t>
  </si>
  <si>
    <t>утверждено по программе</t>
  </si>
  <si>
    <t>"Вакцинопрофилактика"</t>
  </si>
  <si>
    <t>Решение городского Совета №338 от 04.10.2000 г.</t>
  </si>
  <si>
    <t>2001-2005</t>
  </si>
  <si>
    <t>"Санэпидблагополучие"</t>
  </si>
  <si>
    <t>"Неотложные меры борьбы с туберкулезом"</t>
  </si>
  <si>
    <t>2001-2004</t>
  </si>
  <si>
    <t>"Онкология"</t>
  </si>
  <si>
    <t>2003-2007</t>
  </si>
  <si>
    <t>Решение городского Совета №52 от 06.02.2002 г.</t>
  </si>
  <si>
    <t>2002-2004</t>
  </si>
  <si>
    <t>"Лабораторная диагностика"</t>
  </si>
  <si>
    <t>2003-2005</t>
  </si>
  <si>
    <t>"Организация службы общей врачебной практики"</t>
  </si>
  <si>
    <t>"Развитие станции скорой медицинской помощи г. Калининграда"</t>
  </si>
  <si>
    <t>"Стоматология"</t>
  </si>
  <si>
    <t>ИТОГО</t>
  </si>
  <si>
    <t>"Патриотическое воспитание детей и молодежи"</t>
  </si>
  <si>
    <t>"Развитие системы образования в Калининграде"</t>
  </si>
  <si>
    <t>2002-2005</t>
  </si>
  <si>
    <t>2003-2006</t>
  </si>
  <si>
    <t>"Модернизация и замена муниципальных лифтов"</t>
  </si>
  <si>
    <t>Программа реконструкции и развития сетей наружного освещения "Светлый город"</t>
  </si>
  <si>
    <t>2002-2006</t>
  </si>
  <si>
    <t>Решение городского Совета № 401 от 20.11.02 г.</t>
  </si>
  <si>
    <t>Программа оснащения муниципального жилищного фонда приборами учета энергоресурсов</t>
  </si>
  <si>
    <t>2003-2010</t>
  </si>
  <si>
    <t>Решение городского Совета №381  от 19.12.2001 г.</t>
  </si>
  <si>
    <t>Решение городского Совета №58 от 29.01.2003 г.</t>
  </si>
  <si>
    <t>Решение городского Совета №61 от 29.01.2003 г.</t>
  </si>
  <si>
    <t>Решение городского Совета №60 от 29.01.2003 г.</t>
  </si>
  <si>
    <t>Решение городского Совета №57 от 29.01.2003 г.</t>
  </si>
  <si>
    <t>Решение городского Совета №59 от 29.01.2003 г.</t>
  </si>
  <si>
    <t>"Здоровый ребенок "</t>
  </si>
  <si>
    <t>Решение городского Совета №422 от 05.11.2003 г.</t>
  </si>
  <si>
    <t>2004-2006</t>
  </si>
  <si>
    <t>Решение городского Совета №458 от 18.12.02 г.</t>
  </si>
  <si>
    <t>Решение городского Совета №238  от 11.06.2003 г.</t>
  </si>
  <si>
    <t>2004 г. бюджет</t>
  </si>
  <si>
    <t>2005 год</t>
  </si>
  <si>
    <t>% роста к б-ту 2004</t>
  </si>
  <si>
    <t>Решение городского Совета №67  от 29.01.2003 г.</t>
  </si>
  <si>
    <t>"Развитие Калининградского зоопарка"</t>
  </si>
  <si>
    <t>Решение городского Совета № 525 от 24.12.03 г.</t>
  </si>
  <si>
    <t>2004-2008</t>
  </si>
  <si>
    <t>"Мой дом"</t>
  </si>
  <si>
    <t>"Мой двор"</t>
  </si>
  <si>
    <t>2005-2011</t>
  </si>
  <si>
    <t>Здравоохранение</t>
  </si>
  <si>
    <t>Компьютеризация поликлиники</t>
  </si>
  <si>
    <t>Перечень целевых программ, финасируемых из городского бюджета в 2005 году</t>
  </si>
  <si>
    <t>2005-2008</t>
  </si>
  <si>
    <t>Решение городского Совета №459 от 27.12.2000  г.</t>
  </si>
  <si>
    <t>Решение городского Совета №62 от 29.01.2003 г.</t>
  </si>
  <si>
    <t>2005-2007</t>
  </si>
  <si>
    <t>"Общая врачебная (семейная) практика"</t>
  </si>
  <si>
    <t>Решение городского Совета № 179 от 23.06.04 г.</t>
  </si>
  <si>
    <t>Решение городского Совета № 113 от 21.04.04г.</t>
  </si>
  <si>
    <t xml:space="preserve">                                   к решению городского Совета</t>
  </si>
  <si>
    <t>изменения</t>
  </si>
  <si>
    <t>утвержденный план</t>
  </si>
  <si>
    <t>Повышение безопасности дорожного движения в г. Калининграде  на  2004-2005гг</t>
  </si>
  <si>
    <t>Решение городского Совета № 360 от 15.12.04г.</t>
  </si>
  <si>
    <t>Решение городского Совета № 351 от 15.12.2004 г.</t>
  </si>
  <si>
    <t>Решение городского Совета № 90 от 16.03.2005г.</t>
  </si>
  <si>
    <t>Решение городского Совета № 26 от 26.01.05г.</t>
  </si>
  <si>
    <t>"Переселение граждан из ветхого и аварийного жилищного фонда  г.Калининграда на 2005-2010 г.г."</t>
  </si>
  <si>
    <t>2005-2010</t>
  </si>
  <si>
    <t xml:space="preserve">                               Приложение  № 12</t>
  </si>
  <si>
    <t>депутатов Калининграда</t>
  </si>
  <si>
    <t xml:space="preserve">                                      Приложение  № 5</t>
  </si>
  <si>
    <t xml:space="preserve">                                  № 371  от 22 декабря 2004 г.</t>
  </si>
  <si>
    <t xml:space="preserve">                                №  457  от  26 декабря  2005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</si>
</sst>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10"/>
      <name val="Arial"/>
      <family val="2"/>
    </font>
    <font>
      <b/>
      <i/>
      <sz val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2" fontId="0" fillId="0" borderId="0" xfId="0" applyNumberFormat="1" applyAlignment="1">
      <alignment wrapText="1"/>
    </xf>
    <xf numFmtId="12" fontId="0" fillId="0" borderId="0" xfId="0" applyNumberFormat="1" applyAlignment="1">
      <alignment/>
    </xf>
    <xf numFmtId="0" fontId="2" fillId="0" borderId="0" xfId="0" applyFont="1" applyAlignment="1">
      <alignment horizontal="right" wrapText="1"/>
    </xf>
    <xf numFmtId="1" fontId="0" fillId="0" borderId="0" xfId="0" applyNumberForma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2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12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3" fontId="3" fillId="0" borderId="7" xfId="0" applyNumberFormat="1" applyFont="1" applyBorder="1" applyAlignment="1">
      <alignment horizontal="center" vertical="center" wrapText="1"/>
    </xf>
    <xf numFmtId="12" fontId="3" fillId="0" borderId="8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2" fontId="4" fillId="0" borderId="14" xfId="0" applyNumberFormat="1" applyFont="1" applyBorder="1" applyAlignment="1">
      <alignment horizontal="center" vertical="center" wrapText="1"/>
    </xf>
    <xf numFmtId="12" fontId="4" fillId="0" borderId="15" xfId="0" applyNumberFormat="1" applyFont="1" applyBorder="1" applyAlignment="1">
      <alignment horizontal="center" vertical="center" wrapText="1"/>
    </xf>
    <xf numFmtId="12" fontId="4" fillId="0" borderId="1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Zeros="0" tabSelected="1" view="pageBreakPreview" zoomScaleNormal="75" zoomScaleSheetLayoutView="100" workbookViewId="0" topLeftCell="A34">
      <selection activeCell="C4" sqref="C4:K4"/>
    </sheetView>
  </sheetViews>
  <sheetFormatPr defaultColWidth="9.00390625" defaultRowHeight="12.75"/>
  <cols>
    <col min="1" max="1" width="6.875" style="0" customWidth="1"/>
    <col min="2" max="2" width="36.625" style="0" customWidth="1"/>
    <col min="3" max="3" width="43.375" style="0" customWidth="1"/>
    <col min="4" max="4" width="14.25390625" style="0" hidden="1" customWidth="1"/>
    <col min="5" max="5" width="13.00390625" style="0" hidden="1" customWidth="1"/>
    <col min="6" max="6" width="12.375" style="0" hidden="1" customWidth="1"/>
    <col min="7" max="7" width="17.875" style="0" hidden="1" customWidth="1"/>
    <col min="8" max="8" width="17.125" style="0" hidden="1" customWidth="1"/>
    <col min="9" max="9" width="11.25390625" style="0" hidden="1" customWidth="1"/>
    <col min="10" max="10" width="14.375" style="0" hidden="1" customWidth="1"/>
    <col min="11" max="11" width="17.75390625" style="0" customWidth="1"/>
  </cols>
  <sheetData>
    <row r="1" spans="3:11" ht="12.75" customHeight="1">
      <c r="C1" s="33" t="s">
        <v>76</v>
      </c>
      <c r="D1" s="33"/>
      <c r="E1" s="33"/>
      <c r="F1" s="33"/>
      <c r="G1" s="33"/>
      <c r="H1" s="33"/>
      <c r="I1" s="33"/>
      <c r="J1" s="33"/>
      <c r="K1" s="33"/>
    </row>
    <row r="2" spans="3:11" ht="12.75" customHeight="1">
      <c r="C2" s="33" t="s">
        <v>64</v>
      </c>
      <c r="D2" s="33"/>
      <c r="E2" s="33"/>
      <c r="F2" s="33"/>
      <c r="G2" s="33"/>
      <c r="H2" s="33"/>
      <c r="I2" s="33"/>
      <c r="J2" s="33"/>
      <c r="K2" s="33"/>
    </row>
    <row r="3" spans="3:11" ht="15" customHeight="1">
      <c r="C3" s="33" t="s">
        <v>75</v>
      </c>
      <c r="D3" s="33"/>
      <c r="E3" s="33"/>
      <c r="F3" s="33"/>
      <c r="G3" s="33"/>
      <c r="H3" s="33"/>
      <c r="I3" s="33"/>
      <c r="J3" s="33"/>
      <c r="K3" s="33"/>
    </row>
    <row r="4" spans="3:11" ht="13.5" customHeight="1">
      <c r="C4" s="33" t="s">
        <v>78</v>
      </c>
      <c r="D4" s="33"/>
      <c r="E4" s="33"/>
      <c r="F4" s="33"/>
      <c r="G4" s="33"/>
      <c r="H4" s="33"/>
      <c r="I4" s="33"/>
      <c r="J4" s="33"/>
      <c r="K4" s="33"/>
    </row>
    <row r="5" spans="3:11" ht="9.75" customHeight="1">
      <c r="C5" s="30"/>
      <c r="D5" s="30"/>
      <c r="E5" s="30"/>
      <c r="F5" s="30"/>
      <c r="G5" s="30"/>
      <c r="H5" s="30"/>
      <c r="I5" s="30"/>
      <c r="J5" s="30"/>
      <c r="K5" s="30"/>
    </row>
    <row r="6" spans="3:11" ht="14.25" customHeight="1">
      <c r="C6" s="33" t="s">
        <v>74</v>
      </c>
      <c r="D6" s="33"/>
      <c r="E6" s="33"/>
      <c r="F6" s="33"/>
      <c r="G6" s="33"/>
      <c r="H6" s="33"/>
      <c r="I6" s="33"/>
      <c r="J6" s="33"/>
      <c r="K6" s="33"/>
    </row>
    <row r="7" spans="3:11" ht="13.5" customHeight="1">
      <c r="C7" s="33" t="s">
        <v>64</v>
      </c>
      <c r="D7" s="33"/>
      <c r="E7" s="33"/>
      <c r="F7" s="33"/>
      <c r="G7" s="33"/>
      <c r="H7" s="33"/>
      <c r="I7" s="33"/>
      <c r="J7" s="33"/>
      <c r="K7" s="33"/>
    </row>
    <row r="8" spans="3:11" ht="12" customHeight="1">
      <c r="C8" s="33" t="s">
        <v>75</v>
      </c>
      <c r="D8" s="33"/>
      <c r="E8" s="33"/>
      <c r="F8" s="33"/>
      <c r="G8" s="33"/>
      <c r="H8" s="33"/>
      <c r="I8" s="33"/>
      <c r="J8" s="33"/>
      <c r="K8" s="33"/>
    </row>
    <row r="9" spans="3:11" ht="13.5" customHeight="1">
      <c r="C9" s="33" t="s">
        <v>77</v>
      </c>
      <c r="D9" s="33"/>
      <c r="E9" s="33"/>
      <c r="F9" s="33"/>
      <c r="G9" s="33"/>
      <c r="H9" s="33"/>
      <c r="I9" s="33"/>
      <c r="J9" s="33"/>
      <c r="K9" s="33"/>
    </row>
    <row r="10" spans="3:11" ht="10.5" customHeight="1">
      <c r="C10" s="30"/>
      <c r="D10" s="30"/>
      <c r="E10" s="30"/>
      <c r="F10" s="30"/>
      <c r="G10" s="30"/>
      <c r="H10" s="30"/>
      <c r="I10" s="30"/>
      <c r="J10" s="30"/>
      <c r="K10" s="30"/>
    </row>
    <row r="11" spans="1:8" ht="37.5" customHeight="1">
      <c r="A11" s="40" t="s">
        <v>56</v>
      </c>
      <c r="B11" s="40"/>
      <c r="C11" s="40"/>
      <c r="D11" s="40"/>
      <c r="E11" s="40"/>
      <c r="F11" s="40"/>
      <c r="G11" s="40"/>
      <c r="H11" s="40"/>
    </row>
    <row r="12" spans="1:14" ht="13.5" customHeight="1" thickBot="1">
      <c r="A12" s="1"/>
      <c r="B12" s="1"/>
      <c r="C12" s="1"/>
      <c r="D12" s="1"/>
      <c r="E12" s="1"/>
      <c r="F12" s="1"/>
      <c r="G12" s="1"/>
      <c r="H12" s="7" t="s">
        <v>0</v>
      </c>
      <c r="I12" s="1"/>
      <c r="J12" s="7" t="s">
        <v>0</v>
      </c>
      <c r="K12" s="7" t="s">
        <v>0</v>
      </c>
      <c r="L12" s="1"/>
      <c r="M12" s="1"/>
      <c r="N12" s="1"/>
    </row>
    <row r="13" spans="1:11" s="2" customFormat="1" ht="14.25" customHeight="1" thickBot="1">
      <c r="A13" s="41" t="s">
        <v>1</v>
      </c>
      <c r="B13" s="31" t="s">
        <v>2</v>
      </c>
      <c r="C13" s="31" t="s">
        <v>3</v>
      </c>
      <c r="D13" s="43" t="s">
        <v>4</v>
      </c>
      <c r="E13" s="43" t="s">
        <v>5</v>
      </c>
      <c r="F13" s="31" t="s">
        <v>44</v>
      </c>
      <c r="G13" s="28" t="s">
        <v>45</v>
      </c>
      <c r="H13" s="34">
        <v>2005</v>
      </c>
      <c r="I13" s="35"/>
      <c r="J13" s="35"/>
      <c r="K13" s="36"/>
    </row>
    <row r="14" spans="1:11" s="2" customFormat="1" ht="33.75" customHeight="1">
      <c r="A14" s="42"/>
      <c r="B14" s="32"/>
      <c r="C14" s="32"/>
      <c r="D14" s="44"/>
      <c r="E14" s="44"/>
      <c r="F14" s="32"/>
      <c r="G14" s="9" t="s">
        <v>6</v>
      </c>
      <c r="H14" s="29" t="s">
        <v>66</v>
      </c>
      <c r="I14" s="2" t="s">
        <v>46</v>
      </c>
      <c r="J14" s="29" t="s">
        <v>65</v>
      </c>
      <c r="K14" s="29" t="s">
        <v>66</v>
      </c>
    </row>
    <row r="15" spans="1:11" s="2" customFormat="1" ht="33.75" customHeight="1" hidden="1">
      <c r="A15" s="11"/>
      <c r="B15" s="10" t="s">
        <v>54</v>
      </c>
      <c r="C15" s="10"/>
      <c r="D15" s="10"/>
      <c r="E15" s="12">
        <f>SUM(E16:E27)</f>
        <v>96288.9</v>
      </c>
      <c r="F15" s="12">
        <f>SUM(F16:F27)</f>
        <v>13578</v>
      </c>
      <c r="G15" s="12">
        <f>SUM(G16:G27)</f>
        <v>20583</v>
      </c>
      <c r="H15" s="13">
        <f>SUM(H16:H27)</f>
        <v>29850</v>
      </c>
      <c r="J15" s="13">
        <f>SUM(J16:J27)</f>
        <v>1027</v>
      </c>
      <c r="K15" s="13">
        <f>SUM(K16:K27)</f>
        <v>32196</v>
      </c>
    </row>
    <row r="16" spans="1:11" s="3" customFormat="1" ht="34.5" customHeight="1">
      <c r="A16" s="14">
        <v>1</v>
      </c>
      <c r="B16" s="15" t="s">
        <v>7</v>
      </c>
      <c r="C16" s="15" t="s">
        <v>8</v>
      </c>
      <c r="D16" s="16" t="s">
        <v>9</v>
      </c>
      <c r="E16" s="16">
        <v>10740.9</v>
      </c>
      <c r="F16" s="16">
        <v>1398</v>
      </c>
      <c r="G16" s="16">
        <v>2083</v>
      </c>
      <c r="H16" s="17">
        <v>2060</v>
      </c>
      <c r="I16" s="8">
        <f>H16/F16*100</f>
        <v>147.3533619456366</v>
      </c>
      <c r="J16" s="17">
        <v>527</v>
      </c>
      <c r="K16" s="17">
        <v>3906</v>
      </c>
    </row>
    <row r="17" spans="1:11" s="3" customFormat="1" ht="26.25" customHeight="1" hidden="1">
      <c r="A17" s="18">
        <v>2</v>
      </c>
      <c r="B17" s="19" t="s">
        <v>10</v>
      </c>
      <c r="C17" s="15" t="s">
        <v>34</v>
      </c>
      <c r="D17" s="20" t="s">
        <v>18</v>
      </c>
      <c r="E17" s="20">
        <v>1300</v>
      </c>
      <c r="F17" s="20">
        <v>500</v>
      </c>
      <c r="G17" s="20">
        <v>600</v>
      </c>
      <c r="H17" s="17">
        <v>0</v>
      </c>
      <c r="I17" s="8">
        <f aca="true" t="shared" si="0" ref="I17:I28">H17/F17*100</f>
        <v>0</v>
      </c>
      <c r="J17" s="17"/>
      <c r="K17" s="17">
        <f aca="true" t="shared" si="1" ref="K17:K31">H17+J17</f>
        <v>0</v>
      </c>
    </row>
    <row r="18" spans="1:11" s="3" customFormat="1" ht="24" customHeight="1" hidden="1">
      <c r="A18" s="18">
        <v>3</v>
      </c>
      <c r="B18" s="19" t="s">
        <v>11</v>
      </c>
      <c r="C18" s="15" t="s">
        <v>58</v>
      </c>
      <c r="D18" s="20" t="s">
        <v>12</v>
      </c>
      <c r="E18" s="20">
        <v>13183</v>
      </c>
      <c r="F18" s="20">
        <v>1319</v>
      </c>
      <c r="G18" s="20">
        <v>0</v>
      </c>
      <c r="H18" s="17"/>
      <c r="I18" s="8">
        <f>H19/F18*100</f>
        <v>231.2357846853677</v>
      </c>
      <c r="J18" s="17"/>
      <c r="K18" s="17">
        <f t="shared" si="1"/>
        <v>0</v>
      </c>
    </row>
    <row r="19" spans="1:11" s="3" customFormat="1" ht="33.75" customHeight="1">
      <c r="A19" s="18">
        <v>2</v>
      </c>
      <c r="B19" s="19" t="s">
        <v>11</v>
      </c>
      <c r="C19" s="15" t="s">
        <v>69</v>
      </c>
      <c r="D19" s="20" t="s">
        <v>57</v>
      </c>
      <c r="E19" s="20"/>
      <c r="F19" s="20"/>
      <c r="G19" s="20"/>
      <c r="H19" s="17">
        <v>3050</v>
      </c>
      <c r="I19" s="8"/>
      <c r="J19" s="17">
        <v>0</v>
      </c>
      <c r="K19" s="17">
        <f t="shared" si="1"/>
        <v>3050</v>
      </c>
    </row>
    <row r="20" spans="1:11" s="3" customFormat="1" ht="30" customHeight="1">
      <c r="A20" s="18">
        <v>3</v>
      </c>
      <c r="B20" s="19" t="s">
        <v>13</v>
      </c>
      <c r="C20" s="15" t="s">
        <v>35</v>
      </c>
      <c r="D20" s="20" t="s">
        <v>14</v>
      </c>
      <c r="E20" s="20">
        <v>10833</v>
      </c>
      <c r="F20" s="20">
        <v>1100</v>
      </c>
      <c r="G20" s="20">
        <v>2190</v>
      </c>
      <c r="H20" s="17">
        <v>735</v>
      </c>
      <c r="I20" s="8">
        <f t="shared" si="0"/>
        <v>66.81818181818183</v>
      </c>
      <c r="J20" s="17">
        <v>500</v>
      </c>
      <c r="K20" s="17">
        <f>H20+J20</f>
        <v>1235</v>
      </c>
    </row>
    <row r="21" spans="1:11" s="3" customFormat="1" ht="32.25" customHeight="1" hidden="1">
      <c r="A21" s="18">
        <v>5</v>
      </c>
      <c r="B21" s="19" t="s">
        <v>55</v>
      </c>
      <c r="C21" s="15" t="s">
        <v>15</v>
      </c>
      <c r="D21" s="20" t="s">
        <v>16</v>
      </c>
      <c r="E21" s="20">
        <v>10530</v>
      </c>
      <c r="F21" s="20">
        <v>1052</v>
      </c>
      <c r="G21" s="20"/>
      <c r="H21" s="17"/>
      <c r="I21" s="8"/>
      <c r="J21" s="17"/>
      <c r="K21" s="17">
        <f t="shared" si="1"/>
        <v>0</v>
      </c>
    </row>
    <row r="22" spans="1:11" s="3" customFormat="1" ht="33" customHeight="1">
      <c r="A22" s="18">
        <v>4</v>
      </c>
      <c r="B22" s="19" t="s">
        <v>17</v>
      </c>
      <c r="C22" s="15" t="s">
        <v>36</v>
      </c>
      <c r="D22" s="20" t="s">
        <v>18</v>
      </c>
      <c r="E22" s="20">
        <v>9703</v>
      </c>
      <c r="F22" s="20">
        <v>1190</v>
      </c>
      <c r="G22" s="20">
        <v>3536</v>
      </c>
      <c r="H22" s="17">
        <v>2615</v>
      </c>
      <c r="I22" s="8">
        <f t="shared" si="0"/>
        <v>219.7478991596639</v>
      </c>
      <c r="J22" s="17"/>
      <c r="K22" s="17">
        <f t="shared" si="1"/>
        <v>2615</v>
      </c>
    </row>
    <row r="23" spans="1:11" s="3" customFormat="1" ht="30.75" customHeight="1" hidden="1">
      <c r="A23" s="18">
        <v>7</v>
      </c>
      <c r="B23" s="19" t="s">
        <v>19</v>
      </c>
      <c r="C23" s="15" t="s">
        <v>59</v>
      </c>
      <c r="D23" s="20" t="s">
        <v>18</v>
      </c>
      <c r="E23" s="20">
        <v>3812</v>
      </c>
      <c r="F23" s="20">
        <v>1126</v>
      </c>
      <c r="G23" s="20">
        <v>1187</v>
      </c>
      <c r="H23" s="17"/>
      <c r="I23" s="8">
        <f>H24/F23*100</f>
        <v>1111.8117229129662</v>
      </c>
      <c r="J23" s="17"/>
      <c r="K23" s="17">
        <f t="shared" si="1"/>
        <v>0</v>
      </c>
    </row>
    <row r="24" spans="1:11" s="3" customFormat="1" ht="32.25" customHeight="1">
      <c r="A24" s="18">
        <v>5</v>
      </c>
      <c r="B24" s="19" t="s">
        <v>61</v>
      </c>
      <c r="C24" s="15" t="s">
        <v>70</v>
      </c>
      <c r="D24" s="20" t="s">
        <v>60</v>
      </c>
      <c r="E24" s="20"/>
      <c r="F24" s="20"/>
      <c r="G24" s="20"/>
      <c r="H24" s="17">
        <v>12519</v>
      </c>
      <c r="I24" s="8"/>
      <c r="J24" s="17"/>
      <c r="K24" s="17">
        <f t="shared" si="1"/>
        <v>12519</v>
      </c>
    </row>
    <row r="25" spans="1:11" s="3" customFormat="1" ht="49.5" customHeight="1">
      <c r="A25" s="18">
        <v>6</v>
      </c>
      <c r="B25" s="19" t="s">
        <v>20</v>
      </c>
      <c r="C25" s="15" t="s">
        <v>37</v>
      </c>
      <c r="D25" s="20" t="s">
        <v>18</v>
      </c>
      <c r="E25" s="20">
        <v>13730</v>
      </c>
      <c r="F25" s="20">
        <v>2052</v>
      </c>
      <c r="G25" s="20">
        <v>4560</v>
      </c>
      <c r="H25" s="17">
        <v>4010</v>
      </c>
      <c r="I25" s="8">
        <f t="shared" si="0"/>
        <v>195.41910331384017</v>
      </c>
      <c r="J25" s="17"/>
      <c r="K25" s="17">
        <f t="shared" si="1"/>
        <v>4010</v>
      </c>
    </row>
    <row r="26" spans="1:11" s="3" customFormat="1" ht="31.5" customHeight="1">
      <c r="A26" s="18">
        <v>7</v>
      </c>
      <c r="B26" s="21" t="s">
        <v>21</v>
      </c>
      <c r="C26" s="15" t="s">
        <v>38</v>
      </c>
      <c r="D26" s="20" t="s">
        <v>18</v>
      </c>
      <c r="E26" s="20">
        <v>3878</v>
      </c>
      <c r="F26" s="20">
        <v>819</v>
      </c>
      <c r="G26" s="20">
        <v>1876</v>
      </c>
      <c r="H26" s="17">
        <v>1252</v>
      </c>
      <c r="I26" s="8">
        <f t="shared" si="0"/>
        <v>152.86935286935287</v>
      </c>
      <c r="J26" s="17"/>
      <c r="K26" s="17">
        <f t="shared" si="1"/>
        <v>1252</v>
      </c>
    </row>
    <row r="27" spans="1:11" s="3" customFormat="1" ht="32.25" customHeight="1">
      <c r="A27" s="18">
        <v>8</v>
      </c>
      <c r="B27" s="19" t="s">
        <v>39</v>
      </c>
      <c r="C27" s="19" t="s">
        <v>40</v>
      </c>
      <c r="D27" s="20" t="s">
        <v>41</v>
      </c>
      <c r="E27" s="20">
        <v>18579</v>
      </c>
      <c r="F27" s="20">
        <v>3022</v>
      </c>
      <c r="G27" s="20">
        <v>4551</v>
      </c>
      <c r="H27" s="22">
        <v>3609</v>
      </c>
      <c r="I27" s="8">
        <f t="shared" si="0"/>
        <v>119.42422236929187</v>
      </c>
      <c r="J27" s="22"/>
      <c r="K27" s="17">
        <f t="shared" si="1"/>
        <v>3609</v>
      </c>
    </row>
    <row r="28" spans="1:11" s="3" customFormat="1" ht="36" customHeight="1">
      <c r="A28" s="14">
        <v>9</v>
      </c>
      <c r="B28" s="15" t="s">
        <v>23</v>
      </c>
      <c r="C28" s="15" t="s">
        <v>33</v>
      </c>
      <c r="D28" s="16" t="s">
        <v>25</v>
      </c>
      <c r="E28" s="16">
        <v>500</v>
      </c>
      <c r="F28" s="16">
        <v>38</v>
      </c>
      <c r="G28" s="16">
        <v>171</v>
      </c>
      <c r="H28" s="17">
        <v>71</v>
      </c>
      <c r="I28" s="3">
        <f t="shared" si="0"/>
        <v>186.8421052631579</v>
      </c>
      <c r="J28" s="17"/>
      <c r="K28" s="17">
        <f t="shared" si="1"/>
        <v>71</v>
      </c>
    </row>
    <row r="29" spans="1:11" s="3" customFormat="1" ht="37.5" customHeight="1">
      <c r="A29" s="18">
        <v>10</v>
      </c>
      <c r="B29" s="19" t="s">
        <v>24</v>
      </c>
      <c r="C29" s="19" t="s">
        <v>43</v>
      </c>
      <c r="D29" s="20" t="s">
        <v>18</v>
      </c>
      <c r="E29" s="20">
        <v>213000</v>
      </c>
      <c r="F29" s="20">
        <v>37934</v>
      </c>
      <c r="G29" s="20">
        <v>78280</v>
      </c>
      <c r="H29" s="22">
        <v>45922</v>
      </c>
      <c r="J29" s="22">
        <v>9236</v>
      </c>
      <c r="K29" s="17">
        <v>71173</v>
      </c>
    </row>
    <row r="30" spans="1:11" s="3" customFormat="1" ht="51.75" customHeight="1">
      <c r="A30" s="18">
        <v>11</v>
      </c>
      <c r="B30" s="19" t="s">
        <v>28</v>
      </c>
      <c r="C30" s="19" t="s">
        <v>47</v>
      </c>
      <c r="D30" s="20" t="s">
        <v>26</v>
      </c>
      <c r="E30" s="20">
        <v>56653.6</v>
      </c>
      <c r="F30" s="20">
        <v>12000</v>
      </c>
      <c r="G30" s="20">
        <v>14500</v>
      </c>
      <c r="H30" s="22">
        <v>14500</v>
      </c>
      <c r="J30" s="22"/>
      <c r="K30" s="17">
        <f t="shared" si="1"/>
        <v>14500</v>
      </c>
    </row>
    <row r="31" spans="1:11" s="3" customFormat="1" ht="72" customHeight="1">
      <c r="A31" s="18">
        <v>12</v>
      </c>
      <c r="B31" s="19" t="s">
        <v>31</v>
      </c>
      <c r="C31" s="19" t="s">
        <v>42</v>
      </c>
      <c r="D31" s="20" t="s">
        <v>32</v>
      </c>
      <c r="E31" s="20">
        <v>477402</v>
      </c>
      <c r="F31" s="20">
        <v>1000</v>
      </c>
      <c r="G31" s="20">
        <v>33669</v>
      </c>
      <c r="H31" s="22">
        <v>1000</v>
      </c>
      <c r="J31" s="22"/>
      <c r="K31" s="17">
        <f t="shared" si="1"/>
        <v>1000</v>
      </c>
    </row>
    <row r="32" spans="1:11" s="3" customFormat="1" ht="39" customHeight="1">
      <c r="A32" s="18">
        <v>13</v>
      </c>
      <c r="B32" s="19" t="s">
        <v>27</v>
      </c>
      <c r="C32" s="19" t="s">
        <v>30</v>
      </c>
      <c r="D32" s="20" t="s">
        <v>29</v>
      </c>
      <c r="E32" s="20">
        <v>68339</v>
      </c>
      <c r="F32" s="20">
        <v>17175</v>
      </c>
      <c r="G32" s="20">
        <v>12160</v>
      </c>
      <c r="H32" s="22">
        <v>12160</v>
      </c>
      <c r="J32" s="22"/>
      <c r="K32" s="17">
        <v>12112</v>
      </c>
    </row>
    <row r="33" spans="1:11" s="3" customFormat="1" ht="36" customHeight="1">
      <c r="A33" s="18">
        <v>11</v>
      </c>
      <c r="B33" s="19" t="s">
        <v>48</v>
      </c>
      <c r="C33" s="19" t="s">
        <v>49</v>
      </c>
      <c r="D33" s="20" t="s">
        <v>50</v>
      </c>
      <c r="E33" s="20">
        <v>53795</v>
      </c>
      <c r="F33" s="20">
        <v>300</v>
      </c>
      <c r="G33" s="20">
        <v>11755</v>
      </c>
      <c r="H33" s="22">
        <v>1000</v>
      </c>
      <c r="J33" s="22"/>
      <c r="K33" s="17">
        <v>4000</v>
      </c>
    </row>
    <row r="34" spans="1:11" s="3" customFormat="1" ht="31.5" customHeight="1">
      <c r="A34" s="18">
        <v>12</v>
      </c>
      <c r="B34" s="19" t="s">
        <v>51</v>
      </c>
      <c r="C34" s="19" t="s">
        <v>62</v>
      </c>
      <c r="D34" s="20" t="s">
        <v>41</v>
      </c>
      <c r="E34" s="20">
        <v>950141</v>
      </c>
      <c r="F34" s="20">
        <v>39347.8</v>
      </c>
      <c r="G34" s="20">
        <v>471629</v>
      </c>
      <c r="H34" s="22">
        <v>191761</v>
      </c>
      <c r="J34" s="22">
        <v>9884</v>
      </c>
      <c r="K34" s="17">
        <v>203172</v>
      </c>
    </row>
    <row r="35" spans="1:11" s="3" customFormat="1" ht="30.75" customHeight="1">
      <c r="A35" s="23">
        <v>13</v>
      </c>
      <c r="B35" s="21" t="s">
        <v>52</v>
      </c>
      <c r="C35" s="21" t="s">
        <v>63</v>
      </c>
      <c r="D35" s="24" t="s">
        <v>53</v>
      </c>
      <c r="E35" s="24">
        <v>110425</v>
      </c>
      <c r="F35" s="24"/>
      <c r="G35" s="24">
        <v>15046</v>
      </c>
      <c r="H35" s="25">
        <v>15046</v>
      </c>
      <c r="J35" s="25">
        <v>240</v>
      </c>
      <c r="K35" s="17">
        <v>15831</v>
      </c>
    </row>
    <row r="36" spans="1:11" s="3" customFormat="1" ht="54" customHeight="1">
      <c r="A36" s="23">
        <v>14</v>
      </c>
      <c r="B36" s="21" t="s">
        <v>67</v>
      </c>
      <c r="C36" s="21" t="s">
        <v>68</v>
      </c>
      <c r="D36" s="24"/>
      <c r="E36" s="24"/>
      <c r="F36" s="24"/>
      <c r="G36" s="24"/>
      <c r="H36" s="25"/>
      <c r="J36" s="25"/>
      <c r="K36" s="17">
        <v>2600</v>
      </c>
    </row>
    <row r="37" spans="1:11" s="3" customFormat="1" ht="57.75" customHeight="1" thickBot="1">
      <c r="A37" s="23">
        <v>15</v>
      </c>
      <c r="B37" s="21" t="s">
        <v>72</v>
      </c>
      <c r="C37" s="21" t="s">
        <v>71</v>
      </c>
      <c r="D37" s="24" t="s">
        <v>73</v>
      </c>
      <c r="E37" s="24"/>
      <c r="F37" s="24">
        <v>0</v>
      </c>
      <c r="G37" s="24"/>
      <c r="H37" s="25">
        <v>5400</v>
      </c>
      <c r="J37" s="25"/>
      <c r="K37" s="17">
        <v>20400</v>
      </c>
    </row>
    <row r="38" spans="1:14" s="4" customFormat="1" ht="26.25" customHeight="1" thickBot="1">
      <c r="A38" s="37" t="s">
        <v>22</v>
      </c>
      <c r="B38" s="38"/>
      <c r="C38" s="38"/>
      <c r="D38" s="39"/>
      <c r="E38" s="26">
        <f>SUM(E16:E37)</f>
        <v>2026544.5</v>
      </c>
      <c r="F38" s="26">
        <f>SUM(F16:F37)</f>
        <v>121372.8</v>
      </c>
      <c r="G38" s="26">
        <f>SUM(G16:G37)</f>
        <v>657793</v>
      </c>
      <c r="H38" s="27">
        <f>SUM(H16:H37)</f>
        <v>316710</v>
      </c>
      <c r="I38" s="3"/>
      <c r="J38" s="27">
        <f>SUM(J16:J37)</f>
        <v>20387</v>
      </c>
      <c r="K38" s="27">
        <f>SUM(K16:K37)</f>
        <v>377055</v>
      </c>
      <c r="L38" s="3"/>
      <c r="M38" s="3"/>
      <c r="N38" s="3"/>
    </row>
    <row r="39" spans="1:14" ht="12.7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ht="12.75">
      <c r="A41" s="6"/>
    </row>
  </sheetData>
  <mergeCells count="17">
    <mergeCell ref="A38:D38"/>
    <mergeCell ref="A11:H11"/>
    <mergeCell ref="A13:A14"/>
    <mergeCell ref="B13:B14"/>
    <mergeCell ref="C13:C14"/>
    <mergeCell ref="D13:D14"/>
    <mergeCell ref="E13:E14"/>
    <mergeCell ref="F13:F14"/>
    <mergeCell ref="C6:K6"/>
    <mergeCell ref="C1:K1"/>
    <mergeCell ref="C2:K2"/>
    <mergeCell ref="C4:K4"/>
    <mergeCell ref="C7:K7"/>
    <mergeCell ref="C9:K9"/>
    <mergeCell ref="C3:K3"/>
    <mergeCell ref="C8:K8"/>
    <mergeCell ref="H13:K13"/>
  </mergeCells>
  <printOptions/>
  <pageMargins left="0.7480314960629921" right="0" top="0" bottom="0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B1" sqref="A1:J808"/>
    </sheetView>
  </sheetViews>
  <sheetFormatPr defaultColWidth="9.00390625" defaultRowHeight="12.75"/>
  <cols>
    <col min="1" max="1" width="6.875" style="0" bestFit="1" customWidth="1"/>
    <col min="2" max="2" width="27.875" style="0" customWidth="1"/>
    <col min="3" max="3" width="25.125" style="0" hidden="1" customWidth="1"/>
    <col min="4" max="5" width="13.00390625" style="0" hidden="1" customWidth="1"/>
    <col min="6" max="6" width="12.375" style="0" customWidth="1"/>
    <col min="7" max="7" width="15.625" style="0" hidden="1" customWidth="1"/>
    <col min="8" max="8" width="17.125" style="0" customWidth="1"/>
    <col min="9" max="9" width="12.3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f334s</dc:creator>
  <cp:keywords/>
  <dc:description/>
  <cp:lastModifiedBy>duma_org</cp:lastModifiedBy>
  <cp:lastPrinted>2005-12-27T10:58:37Z</cp:lastPrinted>
  <dcterms:created xsi:type="dcterms:W3CDTF">2003-01-05T08:34:27Z</dcterms:created>
  <dcterms:modified xsi:type="dcterms:W3CDTF">2006-01-16T14:44:17Z</dcterms:modified>
  <cp:category/>
  <cp:version/>
  <cp:contentType/>
  <cp:contentStatus/>
</cp:coreProperties>
</file>