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21" windowWidth="25155" windowHeight="13305" activeTab="1"/>
  </bookViews>
  <sheets>
    <sheet name="Лист1" sheetId="1" r:id="rId1"/>
    <sheet name="Лист2" sheetId="2" r:id="rId2"/>
  </sheets>
  <definedNames>
    <definedName name="_xlnm.Print_Area" localSheetId="0">'Лист1'!$A$1:$D$28</definedName>
    <definedName name="_xlnm.Print_Area" localSheetId="1">'Лист2'!$A$1:$N$20</definedName>
  </definedNames>
  <calcPr fullCalcOnLoad="1"/>
</workbook>
</file>

<file path=xl/sharedStrings.xml><?xml version="1.0" encoding="utf-8"?>
<sst xmlns="http://schemas.openxmlformats.org/spreadsheetml/2006/main" count="72" uniqueCount="63">
  <si>
    <t>№ п/п</t>
  </si>
  <si>
    <t>Таблица I</t>
  </si>
  <si>
    <t>Всего</t>
  </si>
  <si>
    <t>Разрешенное использование</t>
  </si>
  <si>
    <t>Адрес</t>
  </si>
  <si>
    <t>Год              стр-ва</t>
  </si>
  <si>
    <t>Кол-во этажей</t>
  </si>
  <si>
    <t>Кол-во квартир</t>
  </si>
  <si>
    <t>Проектн. площадь</t>
  </si>
  <si>
    <t>Примечание</t>
  </si>
  <si>
    <t>Образуемые земельные участки:</t>
  </si>
  <si>
    <t>Площадь территории межевания -</t>
  </si>
  <si>
    <t>Всего образуемых земельных участков</t>
  </si>
  <si>
    <t>Таблица II</t>
  </si>
  <si>
    <t>Показатели</t>
  </si>
  <si>
    <t>Норма обеспеченности   кв.м/чел.</t>
  </si>
  <si>
    <t>Нормативная площадь, кв.м</t>
  </si>
  <si>
    <t>на существующие жилые дома</t>
  </si>
  <si>
    <t>Население (ул. Рабочая, 5)</t>
  </si>
  <si>
    <t>Площадка для игр детей дошкольного и младшего школьного возраста</t>
  </si>
  <si>
    <t>Площадка для отдыха взрослого населения</t>
  </si>
  <si>
    <t>Площадка для занятий физкультурой</t>
  </si>
  <si>
    <t>Автостоянка для временного хранения автомобилей</t>
  </si>
  <si>
    <t>Площадка для хозяйственных целей:</t>
  </si>
  <si>
    <t>для сушки белья</t>
  </si>
  <si>
    <t>для чистки вещей</t>
  </si>
  <si>
    <t>Зеленые насаждения</t>
  </si>
  <si>
    <t>ИТОГО</t>
  </si>
  <si>
    <t>Расчет количества проживающих выполняем по формуле:   Nж = Nкв х К</t>
  </si>
  <si>
    <r>
      <t xml:space="preserve">где:    </t>
    </r>
    <r>
      <rPr>
        <sz val="8"/>
        <rFont val="Times New Roman"/>
        <family val="1"/>
      </rPr>
      <t>N</t>
    </r>
    <r>
      <rPr>
        <vertAlign val="subscript"/>
        <sz val="8"/>
        <rFont val="Times New Roman"/>
        <family val="1"/>
      </rPr>
      <t>ж</t>
    </r>
    <r>
      <rPr>
        <i/>
        <sz val="8"/>
        <rFont val="Times New Roman"/>
        <family val="1"/>
      </rPr>
      <t xml:space="preserve"> - </t>
    </r>
    <r>
      <rPr>
        <sz val="8"/>
        <rFont val="Times New Roman"/>
        <family val="1"/>
      </rPr>
      <t>количество проживающих</t>
    </r>
  </si>
  <si>
    <r>
      <t>N</t>
    </r>
    <r>
      <rPr>
        <vertAlign val="subscript"/>
        <sz val="8"/>
        <rFont val="Times New Roman"/>
        <family val="1"/>
      </rPr>
      <t xml:space="preserve">кв </t>
    </r>
    <r>
      <rPr>
        <i/>
        <sz val="8"/>
        <rFont val="Times New Roman"/>
        <family val="1"/>
      </rPr>
      <t xml:space="preserve">- </t>
    </r>
    <r>
      <rPr>
        <sz val="8"/>
        <rFont val="Times New Roman"/>
        <family val="1"/>
      </rPr>
      <t>количество квартир</t>
    </r>
  </si>
  <si>
    <r>
      <t>К</t>
    </r>
    <r>
      <rPr>
        <i/>
        <sz val="8"/>
        <rFont val="Times New Roman"/>
        <family val="1"/>
      </rPr>
      <t xml:space="preserve"> – </t>
    </r>
    <r>
      <rPr>
        <sz val="8"/>
        <rFont val="Times New Roman"/>
        <family val="1"/>
      </rPr>
      <t>средний размер домохозяйства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(коэффициент семейственности)</t>
    </r>
  </si>
  <si>
    <t>Факт. показат. зем. доли</t>
  </si>
  <si>
    <t>Общ. площ. жил. пом.</t>
  </si>
  <si>
    <t>Общ. площ. нежил. пом.</t>
  </si>
  <si>
    <t>Удельн. показат. зем. доли</t>
  </si>
  <si>
    <t>Нормат. площ. зем. участка</t>
  </si>
  <si>
    <t>Общ. площ. пом.</t>
  </si>
  <si>
    <t>под существующий многоквартирный дом</t>
  </si>
  <si>
    <t>под существующее здание котельной</t>
  </si>
  <si>
    <t>пер. Ремонтный, 2-6</t>
  </si>
  <si>
    <t>просп. Победы, 105А</t>
  </si>
  <si>
    <t>39:15:111520:7 долевая собственность</t>
  </si>
  <si>
    <t>39:15:111520:5  долевая собственность</t>
  </si>
  <si>
    <t>39:15:111520:3 -</t>
  </si>
  <si>
    <t>Ранее образованные земельные участки:</t>
  </si>
  <si>
    <t>Всего образуемых земельных участков:</t>
  </si>
  <si>
    <t>просп. Победы, 111</t>
  </si>
  <si>
    <t>под многоквартирный малоэтажный дом</t>
  </si>
  <si>
    <t>тротуар</t>
  </si>
  <si>
    <t>просп. Победы, 101-105</t>
  </si>
  <si>
    <t>просп. Победы, 107-109</t>
  </si>
  <si>
    <t>просп. Победы, 113-115</t>
  </si>
  <si>
    <t>пер. Ремонтный, 12-14</t>
  </si>
  <si>
    <t>ул. Ремонтная, 32</t>
  </si>
  <si>
    <t>1962</t>
  </si>
  <si>
    <t>до45</t>
  </si>
  <si>
    <t>1963</t>
  </si>
  <si>
    <t>Всего под многоквартирные дома</t>
  </si>
  <si>
    <t>Количество квартир – 76</t>
  </si>
  <si>
    <t>Коэффициент семейственности – 2,5 (письмо Калининградстата исх.№ 12-11/1944 от 15.08.12г.)</t>
  </si>
  <si>
    <r>
      <t>N</t>
    </r>
    <r>
      <rPr>
        <vertAlign val="subscript"/>
        <sz val="8"/>
        <rFont val="Times New Roman"/>
        <family val="1"/>
      </rPr>
      <t>ж</t>
    </r>
    <r>
      <rPr>
        <sz val="8"/>
        <rFont val="Times New Roman"/>
        <family val="1"/>
      </rPr>
      <t xml:space="preserve"> = 76 х 2,5 = 190 (чел.)</t>
    </r>
  </si>
  <si>
    <r>
      <t xml:space="preserve">Расчетное количество проживающих составляет </t>
    </r>
    <r>
      <rPr>
        <b/>
        <sz val="8"/>
        <rFont val="Times New Roman"/>
        <family val="1"/>
      </rPr>
      <t xml:space="preserve"> 190 человека.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</si>
</sst>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  <numFmt numFmtId="167" formatCode="0.00;[Red]0.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b/>
      <sz val="8"/>
      <name val="Times New Roman"/>
      <family val="1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1" fontId="7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7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1" fontId="10" fillId="0" borderId="4" xfId="0" applyNumberFormat="1" applyFont="1" applyBorder="1" applyAlignment="1">
      <alignment horizontal="center" vertical="justify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" fontId="11" fillId="0" borderId="7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top" wrapText="1"/>
    </xf>
    <xf numFmtId="1" fontId="11" fillId="0" borderId="9" xfId="0" applyNumberFormat="1" applyFont="1" applyBorder="1" applyAlignment="1">
      <alignment horizontal="right" vertical="top" wrapText="1"/>
    </xf>
    <xf numFmtId="166" fontId="11" fillId="0" borderId="9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right" vertical="top" wrapText="1"/>
    </xf>
    <xf numFmtId="166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2" fontId="4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right" vertical="center"/>
    </xf>
    <xf numFmtId="2" fontId="18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left" vertical="justify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2" fontId="18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1" fontId="7" fillId="0" borderId="15" xfId="0" applyNumberFormat="1" applyFont="1" applyFill="1" applyBorder="1" applyAlignment="1">
      <alignment horizontal="center" vertical="justify" wrapText="1"/>
    </xf>
    <xf numFmtId="1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justify" wrapText="1"/>
    </xf>
    <xf numFmtId="1" fontId="7" fillId="0" borderId="16" xfId="0" applyNumberFormat="1" applyFont="1" applyBorder="1" applyAlignment="1">
      <alignment horizontal="center" vertical="justify" wrapText="1"/>
    </xf>
    <xf numFmtId="2" fontId="7" fillId="0" borderId="16" xfId="0" applyNumberFormat="1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left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right" vertical="center"/>
    </xf>
    <xf numFmtId="1" fontId="7" fillId="0" borderId="2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4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1" fontId="8" fillId="0" borderId="25" xfId="0" applyNumberFormat="1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1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10" fillId="0" borderId="27" xfId="0" applyNumberFormat="1" applyFont="1" applyFill="1" applyBorder="1" applyAlignment="1">
      <alignment horizontal="center" vertical="justify" wrapText="1"/>
    </xf>
    <xf numFmtId="1" fontId="10" fillId="0" borderId="7" xfId="0" applyNumberFormat="1" applyFont="1" applyFill="1" applyBorder="1" applyAlignment="1">
      <alignment horizontal="center" vertical="justify" wrapText="1"/>
    </xf>
    <xf numFmtId="0" fontId="11" fillId="0" borderId="7" xfId="0" applyFont="1" applyBorder="1" applyAlignment="1">
      <alignment horizontal="center" vertical="justify" wrapText="1"/>
    </xf>
    <xf numFmtId="1" fontId="10" fillId="0" borderId="17" xfId="0" applyNumberFormat="1" applyFont="1" applyBorder="1" applyAlignment="1">
      <alignment horizontal="center" vertical="justify" wrapText="1"/>
    </xf>
    <xf numFmtId="1" fontId="10" fillId="0" borderId="3" xfId="0" applyNumberFormat="1" applyFont="1" applyBorder="1" applyAlignment="1">
      <alignment horizontal="center" vertical="justify" wrapText="1"/>
    </xf>
    <xf numFmtId="0" fontId="10" fillId="0" borderId="17" xfId="0" applyFont="1" applyBorder="1" applyAlignment="1">
      <alignment horizontal="center" vertical="justify" wrapText="1"/>
    </xf>
    <xf numFmtId="0" fontId="10" fillId="0" borderId="3" xfId="0" applyFont="1" applyBorder="1" applyAlignment="1">
      <alignment horizontal="center" vertical="justify" wrapText="1"/>
    </xf>
    <xf numFmtId="2" fontId="10" fillId="0" borderId="10" xfId="0" applyNumberFormat="1" applyFont="1" applyBorder="1" applyAlignment="1">
      <alignment horizontal="center" vertical="justify" wrapText="1"/>
    </xf>
    <xf numFmtId="2" fontId="10" fillId="0" borderId="12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left" vertical="center"/>
    </xf>
    <xf numFmtId="1" fontId="8" fillId="0" borderId="28" xfId="0" applyNumberFormat="1" applyFont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left" vertical="center" wrapText="1"/>
    </xf>
    <xf numFmtId="2" fontId="8" fillId="0" borderId="23" xfId="0" applyNumberFormat="1" applyFont="1" applyBorder="1" applyAlignment="1">
      <alignment horizontal="left" vertical="center" wrapText="1"/>
    </xf>
    <xf numFmtId="2" fontId="8" fillId="0" borderId="29" xfId="0" applyNumberFormat="1" applyFont="1" applyBorder="1" applyAlignment="1">
      <alignment horizontal="lef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" fontId="8" fillId="0" borderId="32" xfId="0" applyNumberFormat="1" applyFont="1" applyBorder="1" applyAlignment="1">
      <alignment horizontal="right" vertical="center" wrapText="1"/>
    </xf>
    <xf numFmtId="1" fontId="8" fillId="0" borderId="33" xfId="0" applyNumberFormat="1" applyFont="1" applyBorder="1" applyAlignment="1">
      <alignment horizontal="right" vertical="center" wrapText="1"/>
    </xf>
    <xf numFmtId="1" fontId="7" fillId="0" borderId="30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7" fillId="0" borderId="34" xfId="0" applyNumberFormat="1" applyFont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workbookViewId="0" topLeftCell="A1">
      <selection activeCell="D33" sqref="D33"/>
    </sheetView>
  </sheetViews>
  <sheetFormatPr defaultColWidth="9.00390625" defaultRowHeight="12.75"/>
  <cols>
    <col min="1" max="1" width="3.75390625" style="0" customWidth="1"/>
    <col min="2" max="2" width="53.25390625" style="0" customWidth="1"/>
    <col min="3" max="3" width="22.875" style="0" customWidth="1"/>
    <col min="4" max="4" width="49.75390625" style="0" customWidth="1"/>
  </cols>
  <sheetData>
    <row r="3" spans="1:4" ht="12.75">
      <c r="A3" s="95" t="s">
        <v>13</v>
      </c>
      <c r="B3" s="95"/>
      <c r="C3" s="95"/>
      <c r="D3" s="95"/>
    </row>
    <row r="4" ht="13.5" thickBot="1"/>
    <row r="5" spans="1:4" ht="18" customHeight="1">
      <c r="A5" s="96" t="s">
        <v>0</v>
      </c>
      <c r="B5" s="99" t="s">
        <v>14</v>
      </c>
      <c r="C5" s="101" t="s">
        <v>15</v>
      </c>
      <c r="D5" s="18" t="s">
        <v>16</v>
      </c>
    </row>
    <row r="6" spans="1:4" ht="12" customHeight="1">
      <c r="A6" s="97"/>
      <c r="B6" s="100"/>
      <c r="C6" s="102"/>
      <c r="D6" s="103" t="s">
        <v>17</v>
      </c>
    </row>
    <row r="7" spans="1:4" ht="9" customHeight="1">
      <c r="A7" s="98"/>
      <c r="B7" s="100"/>
      <c r="C7" s="102"/>
      <c r="D7" s="104"/>
    </row>
    <row r="8" spans="1:4" s="22" customFormat="1" ht="18" customHeight="1">
      <c r="A8" s="19">
        <v>1</v>
      </c>
      <c r="B8" s="20">
        <v>2</v>
      </c>
      <c r="C8" s="20">
        <v>3</v>
      </c>
      <c r="D8" s="21">
        <v>4</v>
      </c>
    </row>
    <row r="9" spans="1:4" ht="30" customHeight="1">
      <c r="A9" s="23">
        <v>1</v>
      </c>
      <c r="B9" s="24" t="s">
        <v>18</v>
      </c>
      <c r="C9" s="25">
        <v>190</v>
      </c>
      <c r="D9" s="26"/>
    </row>
    <row r="10" spans="1:4" ht="34.5" customHeight="1">
      <c r="A10" s="23">
        <v>2</v>
      </c>
      <c r="B10" s="24" t="s">
        <v>19</v>
      </c>
      <c r="C10" s="27">
        <v>0.7</v>
      </c>
      <c r="D10" s="26">
        <f>C9*C10</f>
        <v>133</v>
      </c>
    </row>
    <row r="11" spans="1:4" ht="33" customHeight="1">
      <c r="A11" s="23">
        <v>3</v>
      </c>
      <c r="B11" s="24" t="s">
        <v>20</v>
      </c>
      <c r="C11" s="27">
        <v>0.1</v>
      </c>
      <c r="D11" s="26">
        <f>C9*C11</f>
        <v>19</v>
      </c>
    </row>
    <row r="12" spans="1:4" ht="18" customHeight="1">
      <c r="A12" s="23">
        <v>4</v>
      </c>
      <c r="B12" s="24" t="s">
        <v>21</v>
      </c>
      <c r="C12" s="27">
        <v>2</v>
      </c>
      <c r="D12" s="26">
        <f>C9*2</f>
        <v>380</v>
      </c>
    </row>
    <row r="13" spans="1:4" ht="18" customHeight="1">
      <c r="A13" s="23">
        <v>5</v>
      </c>
      <c r="B13" s="24" t="s">
        <v>22</v>
      </c>
      <c r="C13" s="28">
        <v>0.8</v>
      </c>
      <c r="D13" s="29">
        <f>C9*C13</f>
        <v>152</v>
      </c>
    </row>
    <row r="14" spans="1:4" ht="18" customHeight="1">
      <c r="A14" s="30">
        <v>6</v>
      </c>
      <c r="B14" s="31" t="s">
        <v>23</v>
      </c>
      <c r="C14" s="28"/>
      <c r="D14" s="29"/>
    </row>
    <row r="15" spans="1:4" ht="18" customHeight="1">
      <c r="A15" s="30"/>
      <c r="B15" s="32" t="s">
        <v>24</v>
      </c>
      <c r="C15" s="33"/>
      <c r="D15" s="34"/>
    </row>
    <row r="16" spans="1:4" ht="18" customHeight="1">
      <c r="A16" s="30"/>
      <c r="B16" s="32" t="s">
        <v>25</v>
      </c>
      <c r="C16" s="33"/>
      <c r="D16" s="34"/>
    </row>
    <row r="17" spans="1:4" ht="18" customHeight="1">
      <c r="A17" s="30"/>
      <c r="B17" s="35" t="s">
        <v>2</v>
      </c>
      <c r="C17" s="36">
        <v>0.3</v>
      </c>
      <c r="D17" s="37">
        <f>C9*C17</f>
        <v>57</v>
      </c>
    </row>
    <row r="18" spans="1:4" ht="18" customHeight="1">
      <c r="A18" s="23">
        <v>7</v>
      </c>
      <c r="B18" s="24" t="s">
        <v>26</v>
      </c>
      <c r="C18" s="27">
        <v>6</v>
      </c>
      <c r="D18" s="26">
        <f>C9*C18</f>
        <v>1140</v>
      </c>
    </row>
    <row r="19" spans="1:4" ht="18" customHeight="1" thickBot="1">
      <c r="A19" s="38"/>
      <c r="B19" s="94" t="s">
        <v>27</v>
      </c>
      <c r="C19" s="94"/>
      <c r="D19" s="39">
        <f>D10+D11+D12+D13+D17+D18</f>
        <v>1881</v>
      </c>
    </row>
    <row r="21" spans="1:4" ht="12.75">
      <c r="A21" s="40"/>
      <c r="B21" s="91" t="s">
        <v>28</v>
      </c>
      <c r="C21" s="91"/>
      <c r="D21" s="91"/>
    </row>
    <row r="22" spans="1:4" ht="13.5">
      <c r="A22" s="40"/>
      <c r="B22" s="92" t="s">
        <v>29</v>
      </c>
      <c r="C22" s="92"/>
      <c r="D22" s="92"/>
    </row>
    <row r="23" spans="1:4" ht="13.5">
      <c r="A23" s="40"/>
      <c r="B23" s="91" t="s">
        <v>30</v>
      </c>
      <c r="C23" s="91"/>
      <c r="D23" s="91"/>
    </row>
    <row r="24" spans="1:4" ht="12.75">
      <c r="A24" s="40"/>
      <c r="B24" s="91" t="s">
        <v>31</v>
      </c>
      <c r="C24" s="91"/>
      <c r="D24" s="91"/>
    </row>
    <row r="25" spans="1:4" ht="12.75">
      <c r="A25" s="40"/>
      <c r="B25" s="41" t="s">
        <v>59</v>
      </c>
      <c r="C25" s="42"/>
      <c r="D25" s="42"/>
    </row>
    <row r="26" spans="1:4" ht="12.75">
      <c r="A26" s="40"/>
      <c r="B26" s="92" t="s">
        <v>60</v>
      </c>
      <c r="C26" s="92"/>
      <c r="D26" s="92"/>
    </row>
    <row r="27" spans="1:4" ht="13.5">
      <c r="A27" s="40"/>
      <c r="B27" s="93" t="s">
        <v>61</v>
      </c>
      <c r="C27" s="93"/>
      <c r="D27" s="43"/>
    </row>
    <row r="28" spans="1:4" ht="12.75">
      <c r="A28" s="40"/>
      <c r="B28" s="91" t="s">
        <v>62</v>
      </c>
      <c r="C28" s="91"/>
      <c r="D28" s="91"/>
    </row>
  </sheetData>
  <mergeCells count="13">
    <mergeCell ref="A3:D3"/>
    <mergeCell ref="A5:A7"/>
    <mergeCell ref="B5:B7"/>
    <mergeCell ref="C5:C7"/>
    <mergeCell ref="D6:D7"/>
    <mergeCell ref="B19:C19"/>
    <mergeCell ref="B21:D21"/>
    <mergeCell ref="B22:D22"/>
    <mergeCell ref="B23:D23"/>
    <mergeCell ref="B24:D24"/>
    <mergeCell ref="B26:D26"/>
    <mergeCell ref="B27:C27"/>
    <mergeCell ref="B28:D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 topLeftCell="A1">
      <selection activeCell="B3" sqref="B3"/>
    </sheetView>
  </sheetViews>
  <sheetFormatPr defaultColWidth="9.00390625" defaultRowHeight="12.75"/>
  <cols>
    <col min="1" max="1" width="5.125" style="0" customWidth="1"/>
    <col min="2" max="2" width="55.375" style="0" customWidth="1"/>
    <col min="3" max="3" width="31.125" style="0" customWidth="1"/>
    <col min="4" max="4" width="9.875" style="0" customWidth="1"/>
    <col min="5" max="5" width="10.375" style="0" customWidth="1"/>
    <col min="6" max="7" width="11.375" style="0" customWidth="1"/>
    <col min="8" max="9" width="11.25390625" style="0" customWidth="1"/>
    <col min="10" max="10" width="12.125" style="0" customWidth="1"/>
    <col min="11" max="11" width="11.25390625" style="0" customWidth="1"/>
    <col min="12" max="12" width="12.125" style="0" customWidth="1"/>
    <col min="13" max="13" width="12.375" style="0" customWidth="1"/>
    <col min="14" max="14" width="45.875" style="0" customWidth="1"/>
  </cols>
  <sheetData>
    <row r="1" spans="1:14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 t="s">
        <v>1</v>
      </c>
    </row>
    <row r="2" spans="1:14" ht="18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</row>
    <row r="3" spans="1:14" ht="79.5" customHeight="1">
      <c r="A3" s="58" t="s">
        <v>0</v>
      </c>
      <c r="B3" s="59" t="s">
        <v>3</v>
      </c>
      <c r="C3" s="59" t="s">
        <v>4</v>
      </c>
      <c r="D3" s="60" t="s">
        <v>5</v>
      </c>
      <c r="E3" s="61" t="s">
        <v>6</v>
      </c>
      <c r="F3" s="61" t="s">
        <v>7</v>
      </c>
      <c r="G3" s="62" t="s">
        <v>37</v>
      </c>
      <c r="H3" s="62" t="s">
        <v>33</v>
      </c>
      <c r="I3" s="62" t="s">
        <v>34</v>
      </c>
      <c r="J3" s="61" t="s">
        <v>35</v>
      </c>
      <c r="K3" s="61" t="s">
        <v>36</v>
      </c>
      <c r="L3" s="61" t="s">
        <v>32</v>
      </c>
      <c r="M3" s="63" t="s">
        <v>8</v>
      </c>
      <c r="N3" s="64" t="s">
        <v>9</v>
      </c>
    </row>
    <row r="4" spans="1:14" s="1" customFormat="1" ht="18" customHeight="1">
      <c r="A4" s="6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6">
        <v>14</v>
      </c>
    </row>
    <row r="5" spans="1:14" s="1" customFormat="1" ht="18" customHeight="1">
      <c r="A5" s="110" t="s">
        <v>11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08">
        <v>10892</v>
      </c>
      <c r="N5" s="109"/>
    </row>
    <row r="6" spans="1:14" s="1" customFormat="1" ht="18" customHeight="1">
      <c r="A6" s="119" t="s">
        <v>45</v>
      </c>
      <c r="B6" s="120"/>
      <c r="C6" s="120"/>
      <c r="D6" s="120"/>
      <c r="E6" s="120"/>
      <c r="F6" s="120"/>
      <c r="G6" s="120"/>
      <c r="H6" s="120"/>
      <c r="I6" s="120"/>
      <c r="J6" s="16"/>
      <c r="K6" s="16"/>
      <c r="L6" s="16"/>
      <c r="M6" s="15"/>
      <c r="N6" s="67"/>
    </row>
    <row r="7" spans="1:14" s="1" customFormat="1" ht="18" customHeight="1">
      <c r="A7" s="68">
        <v>1</v>
      </c>
      <c r="B7" s="77" t="s">
        <v>38</v>
      </c>
      <c r="C7" s="17" t="s">
        <v>40</v>
      </c>
      <c r="D7" s="49"/>
      <c r="E7" s="49"/>
      <c r="F7" s="49"/>
      <c r="G7" s="55"/>
      <c r="H7" s="55"/>
      <c r="I7" s="55"/>
      <c r="J7" s="56"/>
      <c r="K7" s="57"/>
      <c r="L7" s="44"/>
      <c r="M7" s="78">
        <v>1284</v>
      </c>
      <c r="N7" s="81" t="s">
        <v>42</v>
      </c>
    </row>
    <row r="8" spans="1:14" s="1" customFormat="1" ht="18" customHeight="1">
      <c r="A8" s="68">
        <v>2</v>
      </c>
      <c r="B8" s="77" t="s">
        <v>39</v>
      </c>
      <c r="C8" s="17" t="s">
        <v>41</v>
      </c>
      <c r="D8" s="49"/>
      <c r="E8" s="49"/>
      <c r="F8" s="49"/>
      <c r="G8" s="55"/>
      <c r="H8" s="55"/>
      <c r="I8" s="55"/>
      <c r="J8" s="56"/>
      <c r="K8" s="57"/>
      <c r="L8" s="44"/>
      <c r="M8" s="78">
        <v>460</v>
      </c>
      <c r="N8" s="81" t="s">
        <v>44</v>
      </c>
    </row>
    <row r="9" spans="1:14" s="1" customFormat="1" ht="18" customHeight="1">
      <c r="A9" s="68">
        <v>3</v>
      </c>
      <c r="B9" s="77" t="s">
        <v>38</v>
      </c>
      <c r="C9" s="17" t="s">
        <v>47</v>
      </c>
      <c r="D9" s="49"/>
      <c r="E9" s="49"/>
      <c r="F9" s="49"/>
      <c r="G9" s="55"/>
      <c r="H9" s="55"/>
      <c r="I9" s="55"/>
      <c r="J9" s="56"/>
      <c r="K9" s="57"/>
      <c r="L9" s="44"/>
      <c r="M9" s="79">
        <v>988</v>
      </c>
      <c r="N9" s="81" t="s">
        <v>43</v>
      </c>
    </row>
    <row r="10" spans="1:14" s="1" customFormat="1" ht="18" customHeight="1">
      <c r="A10" s="110" t="s">
        <v>46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8"/>
      <c r="M10" s="84">
        <v>2732</v>
      </c>
      <c r="N10" s="67"/>
    </row>
    <row r="11" spans="1:14" ht="18" customHeight="1">
      <c r="A11" s="106" t="s">
        <v>10</v>
      </c>
      <c r="B11" s="107"/>
      <c r="C11" s="107"/>
      <c r="D11" s="107"/>
      <c r="E11" s="107"/>
      <c r="F11" s="107"/>
      <c r="G11" s="107"/>
      <c r="H11" s="107"/>
      <c r="I11" s="107"/>
      <c r="J11" s="82"/>
      <c r="K11" s="82"/>
      <c r="L11" s="82"/>
      <c r="M11" s="83"/>
      <c r="N11" s="70"/>
    </row>
    <row r="12" spans="1:14" ht="18" customHeight="1">
      <c r="A12" s="68">
        <v>4</v>
      </c>
      <c r="B12" s="48" t="s">
        <v>48</v>
      </c>
      <c r="C12" s="80" t="s">
        <v>50</v>
      </c>
      <c r="D12" s="49" t="s">
        <v>55</v>
      </c>
      <c r="E12" s="49">
        <v>3</v>
      </c>
      <c r="F12" s="49">
        <v>34</v>
      </c>
      <c r="G12" s="55">
        <v>1615.5</v>
      </c>
      <c r="H12" s="88">
        <v>1539.9</v>
      </c>
      <c r="I12" s="88">
        <v>75.6</v>
      </c>
      <c r="J12" s="89">
        <v>1.97</v>
      </c>
      <c r="K12" s="57">
        <v>3182.535</v>
      </c>
      <c r="L12" s="44">
        <v>1.478180129990715</v>
      </c>
      <c r="M12" s="51">
        <v>2388</v>
      </c>
      <c r="N12" s="75"/>
    </row>
    <row r="13" spans="1:14" ht="18" customHeight="1">
      <c r="A13" s="69">
        <v>5</v>
      </c>
      <c r="B13" s="48" t="s">
        <v>48</v>
      </c>
      <c r="C13" s="80" t="s">
        <v>51</v>
      </c>
      <c r="D13" s="49" t="s">
        <v>56</v>
      </c>
      <c r="E13" s="49">
        <v>3</v>
      </c>
      <c r="F13" s="49">
        <v>12</v>
      </c>
      <c r="G13" s="55">
        <v>590.7</v>
      </c>
      <c r="H13" s="88">
        <v>590.7</v>
      </c>
      <c r="I13" s="88">
        <v>0</v>
      </c>
      <c r="J13" s="89">
        <v>2</v>
      </c>
      <c r="K13" s="57">
        <v>1181.4</v>
      </c>
      <c r="L13" s="44">
        <v>2.2143219908583034</v>
      </c>
      <c r="M13" s="51">
        <v>1308</v>
      </c>
      <c r="N13" s="75"/>
    </row>
    <row r="14" spans="1:14" ht="18" customHeight="1">
      <c r="A14" s="69">
        <v>6</v>
      </c>
      <c r="B14" s="48" t="s">
        <v>48</v>
      </c>
      <c r="C14" s="80" t="s">
        <v>52</v>
      </c>
      <c r="D14" s="49" t="s">
        <v>57</v>
      </c>
      <c r="E14" s="49">
        <v>4</v>
      </c>
      <c r="F14" s="49">
        <v>16</v>
      </c>
      <c r="G14" s="55">
        <v>1750.1</v>
      </c>
      <c r="H14" s="88">
        <v>1750.1</v>
      </c>
      <c r="I14" s="88">
        <v>0</v>
      </c>
      <c r="J14" s="89">
        <v>1.81</v>
      </c>
      <c r="K14" s="57">
        <v>3167.681</v>
      </c>
      <c r="L14" s="44">
        <v>1.041083366664762</v>
      </c>
      <c r="M14" s="51">
        <v>1822</v>
      </c>
      <c r="N14" s="76"/>
    </row>
    <row r="15" spans="1:14" ht="18" customHeight="1">
      <c r="A15" s="69">
        <v>7</v>
      </c>
      <c r="B15" s="48" t="s">
        <v>48</v>
      </c>
      <c r="C15" s="87" t="s">
        <v>53</v>
      </c>
      <c r="D15" s="49" t="s">
        <v>56</v>
      </c>
      <c r="E15" s="49">
        <v>2</v>
      </c>
      <c r="F15" s="49">
        <v>9</v>
      </c>
      <c r="G15" s="55">
        <v>591</v>
      </c>
      <c r="H15" s="55">
        <v>591</v>
      </c>
      <c r="I15" s="55">
        <v>0</v>
      </c>
      <c r="J15" s="90">
        <v>2</v>
      </c>
      <c r="K15" s="57">
        <v>1182</v>
      </c>
      <c r="L15" s="44">
        <v>2.8967851099830795</v>
      </c>
      <c r="M15" s="51">
        <v>1712</v>
      </c>
      <c r="N15" s="76"/>
    </row>
    <row r="16" spans="1:14" ht="18" customHeight="1">
      <c r="A16" s="69">
        <v>8</v>
      </c>
      <c r="B16" s="48" t="s">
        <v>48</v>
      </c>
      <c r="C16" s="86" t="s">
        <v>54</v>
      </c>
      <c r="D16" s="49" t="s">
        <v>56</v>
      </c>
      <c r="E16" s="49">
        <v>2</v>
      </c>
      <c r="F16" s="49">
        <v>5</v>
      </c>
      <c r="G16" s="55">
        <v>372.3</v>
      </c>
      <c r="H16" s="55">
        <v>372.3</v>
      </c>
      <c r="I16" s="55">
        <v>0</v>
      </c>
      <c r="J16" s="90">
        <v>2</v>
      </c>
      <c r="K16" s="57">
        <v>744.6</v>
      </c>
      <c r="L16" s="44">
        <v>2.44426537738383</v>
      </c>
      <c r="M16" s="51">
        <v>910</v>
      </c>
      <c r="N16" s="85"/>
    </row>
    <row r="17" spans="1:14" ht="15">
      <c r="A17" s="115" t="s">
        <v>58</v>
      </c>
      <c r="B17" s="116"/>
      <c r="C17" s="117"/>
      <c r="D17" s="52"/>
      <c r="E17" s="52"/>
      <c r="F17" s="54">
        <v>76</v>
      </c>
      <c r="G17" s="46">
        <v>4919.6</v>
      </c>
      <c r="H17" s="45">
        <v>4844</v>
      </c>
      <c r="I17" s="45">
        <v>75.6</v>
      </c>
      <c r="J17" s="53"/>
      <c r="K17" s="53">
        <v>9458.216</v>
      </c>
      <c r="L17" s="46"/>
      <c r="M17" s="47">
        <v>8140</v>
      </c>
      <c r="N17" s="70"/>
    </row>
    <row r="18" spans="1:14" ht="15">
      <c r="A18" s="69">
        <v>9</v>
      </c>
      <c r="B18" s="48" t="s">
        <v>49</v>
      </c>
      <c r="C18" s="17"/>
      <c r="D18" s="49"/>
      <c r="E18" s="49"/>
      <c r="F18" s="49"/>
      <c r="G18" s="49"/>
      <c r="H18" s="55"/>
      <c r="I18" s="50"/>
      <c r="J18" s="50"/>
      <c r="K18" s="50"/>
      <c r="L18" s="44"/>
      <c r="M18" s="51">
        <v>20</v>
      </c>
      <c r="N18" s="71"/>
    </row>
    <row r="19" spans="1:14" ht="15">
      <c r="A19" s="115" t="s">
        <v>2</v>
      </c>
      <c r="B19" s="116"/>
      <c r="C19" s="117"/>
      <c r="D19" s="52"/>
      <c r="E19" s="52"/>
      <c r="F19" s="54"/>
      <c r="G19" s="54"/>
      <c r="H19" s="45"/>
      <c r="I19" s="53"/>
      <c r="J19" s="53"/>
      <c r="K19" s="53"/>
      <c r="L19" s="46"/>
      <c r="M19" s="47">
        <v>20</v>
      </c>
      <c r="N19" s="70"/>
    </row>
    <row r="20" spans="1:14" ht="16.5" thickBot="1">
      <c r="A20" s="112" t="s">
        <v>12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4"/>
      <c r="M20" s="72">
        <v>8160</v>
      </c>
      <c r="N20" s="73"/>
    </row>
    <row r="21" spans="1:14" ht="15.75">
      <c r="A21" s="7"/>
      <c r="B21" s="8"/>
      <c r="C21" s="8"/>
      <c r="D21" s="7"/>
      <c r="E21" s="9"/>
      <c r="F21" s="10"/>
      <c r="G21" s="10"/>
      <c r="H21" s="11"/>
      <c r="I21" s="11"/>
      <c r="J21" s="11"/>
      <c r="K21" s="11"/>
      <c r="L21" s="12"/>
      <c r="M21" s="11"/>
      <c r="N21" s="13"/>
    </row>
    <row r="22" spans="1:14" ht="1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6:7" ht="12.75">
      <c r="F23" s="14"/>
      <c r="G23" s="14"/>
    </row>
    <row r="25" ht="12.75">
      <c r="M25" s="74"/>
    </row>
    <row r="26" ht="12.75">
      <c r="I26" s="74"/>
    </row>
    <row r="32" ht="12.75">
      <c r="N32" s="74"/>
    </row>
    <row r="33" ht="12.75">
      <c r="N33" s="74"/>
    </row>
  </sheetData>
  <mergeCells count="9">
    <mergeCell ref="A22:N22"/>
    <mergeCell ref="A11:I11"/>
    <mergeCell ref="M5:N5"/>
    <mergeCell ref="A5:L5"/>
    <mergeCell ref="A20:L20"/>
    <mergeCell ref="A17:C17"/>
    <mergeCell ref="A19:C19"/>
    <mergeCell ref="A10:L10"/>
    <mergeCell ref="A6:I6"/>
  </mergeCells>
  <printOptions/>
  <pageMargins left="0.7" right="0.25" top="0.9" bottom="0.16" header="0.17" footer="0.21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VitalyA</cp:lastModifiedBy>
  <cp:lastPrinted>2014-06-10T11:07:08Z</cp:lastPrinted>
  <dcterms:created xsi:type="dcterms:W3CDTF">1999-02-05T10:47:40Z</dcterms:created>
  <dcterms:modified xsi:type="dcterms:W3CDTF">2014-07-24T09:20:35Z</dcterms:modified>
  <cp:category/>
  <cp:version/>
  <cp:contentType/>
  <cp:contentStatus/>
</cp:coreProperties>
</file>