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биология" sheetId="1" r:id="rId1"/>
  </sheets>
  <externalReferences>
    <externalReference r:id="rId4"/>
  </externalReferences>
  <definedNames>
    <definedName name="_xlnm._FilterDatabase" localSheetId="0" hidden="1">'биология'!$A$7:$P$425</definedName>
  </definedNames>
  <calcPr fullCalcOnLoad="1"/>
</workbook>
</file>

<file path=xl/sharedStrings.xml><?xml version="1.0" encoding="utf-8"?>
<sst xmlns="http://schemas.openxmlformats.org/spreadsheetml/2006/main" count="2346" uniqueCount="1063">
  <si>
    <t>Место</t>
  </si>
  <si>
    <t>Тип диплома</t>
  </si>
  <si>
    <t>1 часть</t>
  </si>
  <si>
    <t>2 часть</t>
  </si>
  <si>
    <t>3 часть</t>
  </si>
  <si>
    <t>4 часть</t>
  </si>
  <si>
    <t>Итого</t>
  </si>
  <si>
    <t>Предмет: Биология</t>
  </si>
  <si>
    <t>Шифр</t>
  </si>
  <si>
    <t>Образовательное учреждение</t>
  </si>
  <si>
    <t>Баллы за задания</t>
  </si>
  <si>
    <t xml:space="preserve">Имя участника </t>
  </si>
  <si>
    <t xml:space="preserve">Фамилия участника </t>
  </si>
  <si>
    <t>Отчество участника</t>
  </si>
  <si>
    <t>Класс</t>
  </si>
  <si>
    <t>Б-8-01</t>
  </si>
  <si>
    <t>Б-8-02</t>
  </si>
  <si>
    <t>Б-8-03</t>
  </si>
  <si>
    <t>Б-8-04</t>
  </si>
  <si>
    <t>Б-8-05</t>
  </si>
  <si>
    <t>Б-8-06</t>
  </si>
  <si>
    <t>Б-8-07</t>
  </si>
  <si>
    <t>Б-8-08</t>
  </si>
  <si>
    <t>Б-8-09</t>
  </si>
  <si>
    <t>Б-8-10</t>
  </si>
  <si>
    <t>Б-8-11</t>
  </si>
  <si>
    <t>Б-8-12</t>
  </si>
  <si>
    <t>Б-8-13</t>
  </si>
  <si>
    <t>Б-8-14</t>
  </si>
  <si>
    <t>Б-8-15</t>
  </si>
  <si>
    <t>Б-8-16</t>
  </si>
  <si>
    <t>Б-8-17</t>
  </si>
  <si>
    <t>Б-8-18</t>
  </si>
  <si>
    <t>Б-8-19</t>
  </si>
  <si>
    <t>Б-8-20</t>
  </si>
  <si>
    <t>Б-8-21</t>
  </si>
  <si>
    <t>Б-8-22</t>
  </si>
  <si>
    <t>Б-8-23</t>
  </si>
  <si>
    <t>Б-8-24</t>
  </si>
  <si>
    <t>Б-8-25</t>
  </si>
  <si>
    <t>Б-8-26</t>
  </si>
  <si>
    <t>Б-8-27</t>
  </si>
  <si>
    <t>Б-8-28</t>
  </si>
  <si>
    <t>Б-8-29</t>
  </si>
  <si>
    <t>Б-8-30</t>
  </si>
  <si>
    <t>Б-8-40</t>
  </si>
  <si>
    <t>Б-8-41</t>
  </si>
  <si>
    <t>Б-8-42</t>
  </si>
  <si>
    <t>Б-8-43</t>
  </si>
  <si>
    <t>Б-8-44</t>
  </si>
  <si>
    <t>Б-8-45</t>
  </si>
  <si>
    <t>Б-8-46</t>
  </si>
  <si>
    <t>Б-8-47</t>
  </si>
  <si>
    <t>Б-8-48</t>
  </si>
  <si>
    <t>Б-8-49</t>
  </si>
  <si>
    <t>Б-8-50</t>
  </si>
  <si>
    <t>Б-8-51</t>
  </si>
  <si>
    <t>Б-8-52</t>
  </si>
  <si>
    <t>Б-8-53</t>
  </si>
  <si>
    <t>Б-8-54</t>
  </si>
  <si>
    <t>Б-8-55</t>
  </si>
  <si>
    <t>Б-8-56</t>
  </si>
  <si>
    <t>Б-8-57</t>
  </si>
  <si>
    <t>Б-8-58</t>
  </si>
  <si>
    <t>Б-8-59</t>
  </si>
  <si>
    <t>Б-8-60</t>
  </si>
  <si>
    <t>Б-8-61</t>
  </si>
  <si>
    <t>Б-8-62</t>
  </si>
  <si>
    <t>Б-8-63</t>
  </si>
  <si>
    <t>Б-8-64</t>
  </si>
  <si>
    <t>Б-8-65</t>
  </si>
  <si>
    <t>Б-8-66</t>
  </si>
  <si>
    <t>Б-8-67</t>
  </si>
  <si>
    <t>Б-8-68</t>
  </si>
  <si>
    <t>Б-8-69</t>
  </si>
  <si>
    <t>Б-8-70</t>
  </si>
  <si>
    <t>Б-8-71</t>
  </si>
  <si>
    <t>Б-8-72</t>
  </si>
  <si>
    <t>Б-8-73</t>
  </si>
  <si>
    <t>Б-8-74</t>
  </si>
  <si>
    <t>Б-8-75</t>
  </si>
  <si>
    <t>Б-8-76</t>
  </si>
  <si>
    <t>Б-8-77</t>
  </si>
  <si>
    <t>Б-8-78</t>
  </si>
  <si>
    <t>Б-8-79</t>
  </si>
  <si>
    <t>Б-9-01</t>
  </si>
  <si>
    <t>Б-9-02</t>
  </si>
  <si>
    <t>Б-9-03</t>
  </si>
  <si>
    <t>Б-9-04</t>
  </si>
  <si>
    <t>Б-9-05</t>
  </si>
  <si>
    <t>Б-9-06</t>
  </si>
  <si>
    <t>Б-9-07</t>
  </si>
  <si>
    <t>Б-9-08</t>
  </si>
  <si>
    <t>Б-9-10</t>
  </si>
  <si>
    <t>Б-9-11</t>
  </si>
  <si>
    <t>Б-9-12</t>
  </si>
  <si>
    <t>Б-9-13</t>
  </si>
  <si>
    <t>Б-9-14</t>
  </si>
  <si>
    <t>Б-9-15</t>
  </si>
  <si>
    <t>Б-9-16</t>
  </si>
  <si>
    <t>Б-9-17</t>
  </si>
  <si>
    <t>Б-9-18</t>
  </si>
  <si>
    <t>Б-9-19</t>
  </si>
  <si>
    <t>Б-9-20</t>
  </si>
  <si>
    <t>Б-9-21</t>
  </si>
  <si>
    <t>Б-9-22</t>
  </si>
  <si>
    <t>Б-9-23</t>
  </si>
  <si>
    <t>Б-9-24</t>
  </si>
  <si>
    <t>Б-9-25</t>
  </si>
  <si>
    <t>Б-9-26</t>
  </si>
  <si>
    <t>Б-9-27</t>
  </si>
  <si>
    <t>Б-9-28</t>
  </si>
  <si>
    <t>Б-9-29</t>
  </si>
  <si>
    <t>Б-9-30</t>
  </si>
  <si>
    <t>Б-9-31</t>
  </si>
  <si>
    <t>Б-9-32</t>
  </si>
  <si>
    <t>Б-9-33</t>
  </si>
  <si>
    <t>Б-9-34</t>
  </si>
  <si>
    <t>Б-9-35</t>
  </si>
  <si>
    <t>Б-9-36</t>
  </si>
  <si>
    <t>Б-9-37</t>
  </si>
  <si>
    <t>Б-9-38</t>
  </si>
  <si>
    <t>Б-9-39</t>
  </si>
  <si>
    <t>Б-9-40</t>
  </si>
  <si>
    <t>Б-9-41</t>
  </si>
  <si>
    <t>Б-9-42</t>
  </si>
  <si>
    <t>Б-9-43</t>
  </si>
  <si>
    <t>Б-9-44</t>
  </si>
  <si>
    <t>Б-9-45</t>
  </si>
  <si>
    <t>Б-9-46</t>
  </si>
  <si>
    <t>Б-9-47</t>
  </si>
  <si>
    <t>Б-9-48</t>
  </si>
  <si>
    <t>Б-9-49</t>
  </si>
  <si>
    <t>Б-9-50</t>
  </si>
  <si>
    <t>Б-9-51</t>
  </si>
  <si>
    <t>Б-9-52</t>
  </si>
  <si>
    <t>Б-9-53</t>
  </si>
  <si>
    <t>Б-9-54</t>
  </si>
  <si>
    <t>Б-9-55</t>
  </si>
  <si>
    <t>Б-9-56</t>
  </si>
  <si>
    <t>Б-9-57</t>
  </si>
  <si>
    <t>Б-9-58</t>
  </si>
  <si>
    <t>Б-9-59</t>
  </si>
  <si>
    <t>Б-9-60</t>
  </si>
  <si>
    <t>Б-9-61</t>
  </si>
  <si>
    <t>Б-9-62</t>
  </si>
  <si>
    <t>Б-9-63</t>
  </si>
  <si>
    <t>Б-9-64</t>
  </si>
  <si>
    <t>Б-9-65</t>
  </si>
  <si>
    <t>Б-9-66</t>
  </si>
  <si>
    <t>Б-9-67</t>
  </si>
  <si>
    <t>Б-9-68</t>
  </si>
  <si>
    <t>Б-9-69</t>
  </si>
  <si>
    <t>Б-9-70</t>
  </si>
  <si>
    <t>Б-9-71</t>
  </si>
  <si>
    <t>Б-9-72</t>
  </si>
  <si>
    <t>Б-9-73</t>
  </si>
  <si>
    <t>Б-9-74</t>
  </si>
  <si>
    <t>Б-9-75</t>
  </si>
  <si>
    <t>Б-9-76</t>
  </si>
  <si>
    <t>Б-9-77</t>
  </si>
  <si>
    <t>Б-9-78</t>
  </si>
  <si>
    <t>Б-9-79</t>
  </si>
  <si>
    <t>Б-9-80</t>
  </si>
  <si>
    <t>Б-9-81</t>
  </si>
  <si>
    <t>Б-9-82</t>
  </si>
  <si>
    <t>Б-9-83</t>
  </si>
  <si>
    <t>Б-9-84</t>
  </si>
  <si>
    <t>Б-9-85</t>
  </si>
  <si>
    <t>Б-9-86</t>
  </si>
  <si>
    <t>Б-9-87</t>
  </si>
  <si>
    <t>Б-9-88</t>
  </si>
  <si>
    <t>Б-9-89</t>
  </si>
  <si>
    <t>Б-9-90</t>
  </si>
  <si>
    <t>Б-9-91</t>
  </si>
  <si>
    <t>Б-9-92</t>
  </si>
  <si>
    <t>Б-9-93</t>
  </si>
  <si>
    <t>Б-9-94</t>
  </si>
  <si>
    <t>Б-9-95</t>
  </si>
  <si>
    <t>Б-9-96</t>
  </si>
  <si>
    <t>Б-9-97</t>
  </si>
  <si>
    <t>Б-9-98</t>
  </si>
  <si>
    <t>Б-9-99</t>
  </si>
  <si>
    <t>Б-9-100</t>
  </si>
  <si>
    <t>Б-9-101</t>
  </si>
  <si>
    <t>Б-9-102</t>
  </si>
  <si>
    <t>Б-9-103</t>
  </si>
  <si>
    <t>Б-9-104</t>
  </si>
  <si>
    <t>Б-9-105</t>
  </si>
  <si>
    <t>Б-9-106</t>
  </si>
  <si>
    <t>Б-9-107</t>
  </si>
  <si>
    <t>Б-9-108</t>
  </si>
  <si>
    <t>Б-9-109</t>
  </si>
  <si>
    <t>Б-9-110</t>
  </si>
  <si>
    <t>Б-9-111</t>
  </si>
  <si>
    <t>Б-9-112</t>
  </si>
  <si>
    <t>Б-9-113</t>
  </si>
  <si>
    <t>Б-9-114</t>
  </si>
  <si>
    <t>Б-9-115</t>
  </si>
  <si>
    <t>Б-9-116</t>
  </si>
  <si>
    <t>Б-9-117</t>
  </si>
  <si>
    <t>Б-9-118</t>
  </si>
  <si>
    <t>Б-9-119</t>
  </si>
  <si>
    <t>Б-9-120</t>
  </si>
  <si>
    <t>Б-9-121</t>
  </si>
  <si>
    <t>Б-9-122</t>
  </si>
  <si>
    <t>Б-9-123</t>
  </si>
  <si>
    <t>Б-9-124</t>
  </si>
  <si>
    <t>Б-9-125</t>
  </si>
  <si>
    <t>Б-9-126</t>
  </si>
  <si>
    <t>Б-9-127</t>
  </si>
  <si>
    <t>Б-9-128</t>
  </si>
  <si>
    <t>Б-9-129</t>
  </si>
  <si>
    <t>Б-10-01</t>
  </si>
  <si>
    <t>Б-10-02</t>
  </si>
  <si>
    <t>Б-10-03</t>
  </si>
  <si>
    <t>Б-10-04</t>
  </si>
  <si>
    <t>Б-10-05</t>
  </si>
  <si>
    <t>Б-10-06</t>
  </si>
  <si>
    <t>Б-10-07</t>
  </si>
  <si>
    <t>Б-10-08</t>
  </si>
  <si>
    <t>Б-10-09</t>
  </si>
  <si>
    <t>Б-10-10</t>
  </si>
  <si>
    <t>Б-10-11</t>
  </si>
  <si>
    <t>Б-10-12</t>
  </si>
  <si>
    <t>Б-10-13</t>
  </si>
  <si>
    <t>Б-10-14</t>
  </si>
  <si>
    <t>Б-10-15</t>
  </si>
  <si>
    <t>Б-10-16</t>
  </si>
  <si>
    <t>Б-10-17</t>
  </si>
  <si>
    <t>Б-10-18</t>
  </si>
  <si>
    <t>Б-10-19</t>
  </si>
  <si>
    <t>Б-10-20</t>
  </si>
  <si>
    <t>Б-10-21</t>
  </si>
  <si>
    <t>Б-10-22</t>
  </si>
  <si>
    <t>Б-10-23</t>
  </si>
  <si>
    <t>Б-10-24</t>
  </si>
  <si>
    <t>Б-10-25</t>
  </si>
  <si>
    <t>Б-10-26</t>
  </si>
  <si>
    <t>Б-10-27</t>
  </si>
  <si>
    <t>Б-10-28</t>
  </si>
  <si>
    <t>Б-10-29</t>
  </si>
  <si>
    <t>Б-10-30</t>
  </si>
  <si>
    <t>Б-10-31</t>
  </si>
  <si>
    <t>Б-10-32</t>
  </si>
  <si>
    <t>Б-10-33</t>
  </si>
  <si>
    <t>Б-10-34</t>
  </si>
  <si>
    <t>Б-10-35</t>
  </si>
  <si>
    <t>Б-10-36</t>
  </si>
  <si>
    <t>Б-10-37</t>
  </si>
  <si>
    <t>Б-10-38</t>
  </si>
  <si>
    <t>Б-10-39</t>
  </si>
  <si>
    <t>Б-10-40</t>
  </si>
  <si>
    <t>Б-10-41</t>
  </si>
  <si>
    <t>Б-10-42</t>
  </si>
  <si>
    <t>Б-10-43</t>
  </si>
  <si>
    <t>Б-10-44</t>
  </si>
  <si>
    <t>Б-10-45</t>
  </si>
  <si>
    <t>Б-10-46</t>
  </si>
  <si>
    <t>Б-10-47</t>
  </si>
  <si>
    <t>Б-10-48</t>
  </si>
  <si>
    <t>Б-10-49</t>
  </si>
  <si>
    <t>Б-10-50</t>
  </si>
  <si>
    <t>Б-10-51</t>
  </si>
  <si>
    <t>Б-10-52</t>
  </si>
  <si>
    <t>Б-10-53</t>
  </si>
  <si>
    <t>Б-10-54</t>
  </si>
  <si>
    <t>Б-10-55</t>
  </si>
  <si>
    <t>Б-10-56</t>
  </si>
  <si>
    <t>Б-10-57</t>
  </si>
  <si>
    <t>Б-10-58</t>
  </si>
  <si>
    <t>Б-10-59</t>
  </si>
  <si>
    <t>Б-10-60</t>
  </si>
  <si>
    <t>Б-10-61</t>
  </si>
  <si>
    <t>Б-10-62</t>
  </si>
  <si>
    <t>Б-10-63</t>
  </si>
  <si>
    <t>Б-10-64</t>
  </si>
  <si>
    <t>Б-10-65</t>
  </si>
  <si>
    <t>Б-10-66</t>
  </si>
  <si>
    <t>Б-10-67</t>
  </si>
  <si>
    <t>Б-10-68</t>
  </si>
  <si>
    <t>Б-10-69</t>
  </si>
  <si>
    <t>Б-10-70</t>
  </si>
  <si>
    <t>Б-10-71</t>
  </si>
  <si>
    <t>Б-10-72</t>
  </si>
  <si>
    <t>Б-10-73</t>
  </si>
  <si>
    <t>Б-10-74</t>
  </si>
  <si>
    <t>Б-10-75</t>
  </si>
  <si>
    <t>Б-10-76</t>
  </si>
  <si>
    <t>Б-10-77</t>
  </si>
  <si>
    <t>Б-10-78</t>
  </si>
  <si>
    <t>Б-10-79</t>
  </si>
  <si>
    <t>Б-10-80</t>
  </si>
  <si>
    <t>Б-10-81</t>
  </si>
  <si>
    <t>Б-10-82</t>
  </si>
  <si>
    <t>Б-10-83</t>
  </si>
  <si>
    <t>Б-10-84</t>
  </si>
  <si>
    <t>Б-10-85</t>
  </si>
  <si>
    <t>Б-11-01</t>
  </si>
  <si>
    <t>Б-11-02</t>
  </si>
  <si>
    <t>Б-11-03</t>
  </si>
  <si>
    <t>Б-11-04</t>
  </si>
  <si>
    <t>Б-11-05</t>
  </si>
  <si>
    <t>Б-11-06</t>
  </si>
  <si>
    <t>Б-11-07</t>
  </si>
  <si>
    <t>Б-11-08</t>
  </si>
  <si>
    <t>Б-11-09</t>
  </si>
  <si>
    <t>Б-11-10</t>
  </si>
  <si>
    <t>Б-11-11</t>
  </si>
  <si>
    <t>Б-11-12</t>
  </si>
  <si>
    <t>Б-11-13</t>
  </si>
  <si>
    <t>Б-11-14</t>
  </si>
  <si>
    <t>Б-11-15</t>
  </si>
  <si>
    <t>Б-11-16</t>
  </si>
  <si>
    <t>Б-11-17</t>
  </si>
  <si>
    <t>Б-11-18</t>
  </si>
  <si>
    <t>Б-11-19</t>
  </si>
  <si>
    <t>Б-11-20</t>
  </si>
  <si>
    <t>Б-11-21</t>
  </si>
  <si>
    <t>Б-11-22</t>
  </si>
  <si>
    <t>Б-11-23</t>
  </si>
  <si>
    <t>Б-11-24</t>
  </si>
  <si>
    <t>Б-11-25</t>
  </si>
  <si>
    <t>Б-11-26</t>
  </si>
  <si>
    <t>Б-11-27</t>
  </si>
  <si>
    <t>Б-11-28</t>
  </si>
  <si>
    <t>Б-11-29</t>
  </si>
  <si>
    <t>Б-11-30</t>
  </si>
  <si>
    <t>Б-11-31</t>
  </si>
  <si>
    <t>Б-11-32</t>
  </si>
  <si>
    <t>Б-11-33</t>
  </si>
  <si>
    <t>Б-11-34</t>
  </si>
  <si>
    <t>Б-11-35</t>
  </si>
  <si>
    <t>Б-11-36</t>
  </si>
  <si>
    <t>Б-11-37</t>
  </si>
  <si>
    <t>Б-11-38</t>
  </si>
  <si>
    <t>Б-11-39</t>
  </si>
  <si>
    <t>Б-11-40</t>
  </si>
  <si>
    <t>Б-11-41</t>
  </si>
  <si>
    <t>Б-11-42</t>
  </si>
  <si>
    <t>Б-11-43</t>
  </si>
  <si>
    <t>Б-11-44</t>
  </si>
  <si>
    <t>Б-11-45</t>
  </si>
  <si>
    <t>Б-11-46</t>
  </si>
  <si>
    <t>Б-11-47</t>
  </si>
  <si>
    <t>Б-11-48</t>
  </si>
  <si>
    <t>Б-11-49</t>
  </si>
  <si>
    <t>Б-11-50</t>
  </si>
  <si>
    <t>Б-11-51</t>
  </si>
  <si>
    <t>Б-11-52</t>
  </si>
  <si>
    <t>Б-11-53</t>
  </si>
  <si>
    <t>Б-11-54</t>
  </si>
  <si>
    <t>Б-11-55</t>
  </si>
  <si>
    <t>Б-11-56</t>
  </si>
  <si>
    <t>Б-11-57</t>
  </si>
  <si>
    <t>Б-11-58</t>
  </si>
  <si>
    <t>Б-11-59</t>
  </si>
  <si>
    <t>Б-11-60</t>
  </si>
  <si>
    <t>Б-11-61</t>
  </si>
  <si>
    <t>Б-11-62</t>
  </si>
  <si>
    <t>Б-11-63</t>
  </si>
  <si>
    <t>Б-11-64</t>
  </si>
  <si>
    <t>Б-11-65</t>
  </si>
  <si>
    <t>Б-11-66</t>
  </si>
  <si>
    <t>Б-11-67</t>
  </si>
  <si>
    <t>Б-11-68</t>
  </si>
  <si>
    <t>Б-11-69</t>
  </si>
  <si>
    <t>Б-11-70</t>
  </si>
  <si>
    <t>Б-11-71</t>
  </si>
  <si>
    <t>Б-11-72</t>
  </si>
  <si>
    <t>Б-11-73</t>
  </si>
  <si>
    <t>Б-11-74</t>
  </si>
  <si>
    <t>Б-11-75</t>
  </si>
  <si>
    <t>Б-11-76</t>
  </si>
  <si>
    <t>Б-11-77</t>
  </si>
  <si>
    <t>Б-11-78</t>
  </si>
  <si>
    <t>Б-11-79</t>
  </si>
  <si>
    <t>Б-11-80</t>
  </si>
  <si>
    <t>Б-11-81</t>
  </si>
  <si>
    <t>Б-11-82</t>
  </si>
  <si>
    <t>Б-11-83</t>
  </si>
  <si>
    <t>Б-11-84</t>
  </si>
  <si>
    <t>Б-11-85</t>
  </si>
  <si>
    <t>Б-11-86</t>
  </si>
  <si>
    <t>Б-11-87</t>
  </si>
  <si>
    <t>Б-11-88</t>
  </si>
  <si>
    <t>Б-11-89</t>
  </si>
  <si>
    <t>Б-11-90</t>
  </si>
  <si>
    <t>Б-11-91</t>
  </si>
  <si>
    <t>Б-11-92</t>
  </si>
  <si>
    <t>Б-11-93</t>
  </si>
  <si>
    <t>Б-11-94</t>
  </si>
  <si>
    <t>Дата проведения: 14 ноября 2019 г.</t>
  </si>
  <si>
    <t>победитель</t>
  </si>
  <si>
    <t>призер</t>
  </si>
  <si>
    <t>участник</t>
  </si>
  <si>
    <t>% выполнения</t>
  </si>
  <si>
    <t>Рудин</t>
  </si>
  <si>
    <t>Роман</t>
  </si>
  <si>
    <t>Русланович</t>
  </si>
  <si>
    <t>МАОУ лицей № 17</t>
  </si>
  <si>
    <t>Глущенко</t>
  </si>
  <si>
    <t>Татьяна</t>
  </si>
  <si>
    <t>Александровна</t>
  </si>
  <si>
    <t>МАОУ лицей № 49</t>
  </si>
  <si>
    <t>Солоджук</t>
  </si>
  <si>
    <t>Никита</t>
  </si>
  <si>
    <t>Сергеевич</t>
  </si>
  <si>
    <t>МАОУ ШИЛИ</t>
  </si>
  <si>
    <t>Кошма</t>
  </si>
  <si>
    <t>София</t>
  </si>
  <si>
    <t>Игоревна</t>
  </si>
  <si>
    <t>МАОУ гимназия № 1</t>
  </si>
  <si>
    <t>Просина</t>
  </si>
  <si>
    <t>Анастасия</t>
  </si>
  <si>
    <t>Павловна</t>
  </si>
  <si>
    <t>МАОУ гимназия № 40 им. Ю.А. Гагарина</t>
  </si>
  <si>
    <t>Якубенкова</t>
  </si>
  <si>
    <t>Екатерина</t>
  </si>
  <si>
    <t>Ильинична</t>
  </si>
  <si>
    <t>МАОУ СОШ № 56</t>
  </si>
  <si>
    <t>Зиемелис</t>
  </si>
  <si>
    <t>Егорий</t>
  </si>
  <si>
    <t>Романович</t>
  </si>
  <si>
    <t>Б-8-80</t>
  </si>
  <si>
    <t>Шестакова</t>
  </si>
  <si>
    <t>Злата</t>
  </si>
  <si>
    <t>Сергеевна</t>
  </si>
  <si>
    <t>Сафронова</t>
  </si>
  <si>
    <t>Ума</t>
  </si>
  <si>
    <t>Зарубина</t>
  </si>
  <si>
    <t>Александра</t>
  </si>
  <si>
    <t>Анатольевна</t>
  </si>
  <si>
    <t>МАОУ СОШ № 46 с УИОП</t>
  </si>
  <si>
    <t>Онистратенко</t>
  </si>
  <si>
    <t>Яна</t>
  </si>
  <si>
    <t>Дмитриевна</t>
  </si>
  <si>
    <t>МАОУ гимназия № 32</t>
  </si>
  <si>
    <t xml:space="preserve">Вашукова </t>
  </si>
  <si>
    <t>Алиса</t>
  </si>
  <si>
    <t>Фризен</t>
  </si>
  <si>
    <t>Ева</t>
  </si>
  <si>
    <t>Финогенов</t>
  </si>
  <si>
    <t>Родион</t>
  </si>
  <si>
    <t>Александрович</t>
  </si>
  <si>
    <t>Еременко</t>
  </si>
  <si>
    <t>Антоновна</t>
  </si>
  <si>
    <t>Дорофеев</t>
  </si>
  <si>
    <t>Владислав</t>
  </si>
  <si>
    <t>МАОУ гимназия № 22</t>
  </si>
  <si>
    <t>Рябухина</t>
  </si>
  <si>
    <t>Дарья</t>
  </si>
  <si>
    <t>Алексеевна</t>
  </si>
  <si>
    <t>МАОУ СОШ № 47</t>
  </si>
  <si>
    <t>Хисаметдинов</t>
  </si>
  <si>
    <t>Мансур</t>
  </si>
  <si>
    <t>Наильевич</t>
  </si>
  <si>
    <t>МАОУ лицей 35 им. Буткова В.В.</t>
  </si>
  <si>
    <t>Цветкова</t>
  </si>
  <si>
    <t>Евгения</t>
  </si>
  <si>
    <t>Геннадьевна</t>
  </si>
  <si>
    <t>Шипулин</t>
  </si>
  <si>
    <t>Дмитриевич</t>
  </si>
  <si>
    <t>Зуев</t>
  </si>
  <si>
    <t>Владимирович</t>
  </si>
  <si>
    <t>МАОУ СОШ № 50</t>
  </si>
  <si>
    <t>Гапонов</t>
  </si>
  <si>
    <t>Артём</t>
  </si>
  <si>
    <t>Матвиенко</t>
  </si>
  <si>
    <t>МАОУ СОШ № 2</t>
  </si>
  <si>
    <t>Григорьева</t>
  </si>
  <si>
    <t xml:space="preserve">Ирина </t>
  </si>
  <si>
    <t>Максимовна</t>
  </si>
  <si>
    <t>МАОУ лицей № 18</t>
  </si>
  <si>
    <t>Зеленская</t>
  </si>
  <si>
    <t xml:space="preserve">Екатерина </t>
  </si>
  <si>
    <t>Владиславовна</t>
  </si>
  <si>
    <t>МАОУ СОШ № 36</t>
  </si>
  <si>
    <t>Пак</t>
  </si>
  <si>
    <t>Надежда</t>
  </si>
  <si>
    <t>Андреевна</t>
  </si>
  <si>
    <t>Здрадовская</t>
  </si>
  <si>
    <t>Валерия</t>
  </si>
  <si>
    <t>Киселёва</t>
  </si>
  <si>
    <t>Милана</t>
  </si>
  <si>
    <t>Михайловна</t>
  </si>
  <si>
    <t>Фёдоров</t>
  </si>
  <si>
    <t>Дмитрий</t>
  </si>
  <si>
    <t>Витальевич</t>
  </si>
  <si>
    <t>Курносова</t>
  </si>
  <si>
    <t>Полина</t>
  </si>
  <si>
    <t>Черняховский</t>
  </si>
  <si>
    <t>Илья</t>
  </si>
  <si>
    <t>МАОУ СОШ № 7</t>
  </si>
  <si>
    <t>Мулындин</t>
  </si>
  <si>
    <t>Данилович</t>
  </si>
  <si>
    <t>Садовников</t>
  </si>
  <si>
    <t>Николай</t>
  </si>
  <si>
    <t>Егорович</t>
  </si>
  <si>
    <t>Канищева</t>
  </si>
  <si>
    <t xml:space="preserve">Анастасия </t>
  </si>
  <si>
    <t>Владимировна</t>
  </si>
  <si>
    <t>Раимбекова</t>
  </si>
  <si>
    <t>Сауле</t>
  </si>
  <si>
    <t>Улановна</t>
  </si>
  <si>
    <t>Носова</t>
  </si>
  <si>
    <t>Анна</t>
  </si>
  <si>
    <t>Чуприков</t>
  </si>
  <si>
    <t>Александр</t>
  </si>
  <si>
    <t xml:space="preserve">Комисарова </t>
  </si>
  <si>
    <t>Марина</t>
  </si>
  <si>
    <t>Витальевна</t>
  </si>
  <si>
    <t>Богатенко</t>
  </si>
  <si>
    <t>Евгеньевич</t>
  </si>
  <si>
    <t>Захарец</t>
  </si>
  <si>
    <t>Вячеслав</t>
  </si>
  <si>
    <t>Викторович</t>
  </si>
  <si>
    <t>Никулина</t>
  </si>
  <si>
    <t>Альбина</t>
  </si>
  <si>
    <t>Егоров</t>
  </si>
  <si>
    <t>Иван</t>
  </si>
  <si>
    <t>Юрьевич</t>
  </si>
  <si>
    <t>Хальчицкий</t>
  </si>
  <si>
    <t>Алексеевич</t>
  </si>
  <si>
    <t xml:space="preserve">Сидоренко </t>
  </si>
  <si>
    <t>Ксения</t>
  </si>
  <si>
    <t>МАОУ СОШ № 29</t>
  </si>
  <si>
    <t>Буга</t>
  </si>
  <si>
    <t>Ольга</t>
  </si>
  <si>
    <t>Дедакова</t>
  </si>
  <si>
    <t>Кира</t>
  </si>
  <si>
    <t>Николаевна</t>
  </si>
  <si>
    <t>МАОУ СОШ № 5</t>
  </si>
  <si>
    <t>Офицеров</t>
  </si>
  <si>
    <t>Андреевич</t>
  </si>
  <si>
    <t>Матюкова</t>
  </si>
  <si>
    <t>Вячеславовна</t>
  </si>
  <si>
    <t>Быченкова</t>
  </si>
  <si>
    <t>Минакова</t>
  </si>
  <si>
    <t xml:space="preserve">Анна </t>
  </si>
  <si>
    <t>Жолондзь</t>
  </si>
  <si>
    <t>Алина</t>
  </si>
  <si>
    <t>Олеговна</t>
  </si>
  <si>
    <t>"Гимназия "Альбертина"</t>
  </si>
  <si>
    <t>Стрикунова</t>
  </si>
  <si>
    <t>Елизавета</t>
  </si>
  <si>
    <t>Раилко</t>
  </si>
  <si>
    <t>Аркадьевич</t>
  </si>
  <si>
    <t>Гладышев</t>
  </si>
  <si>
    <t>ЧОУ КЭЛ "Ганзейская ладья"</t>
  </si>
  <si>
    <t>Адонина</t>
  </si>
  <si>
    <t>Мария</t>
  </si>
  <si>
    <t>Константиновна</t>
  </si>
  <si>
    <t>Миронова</t>
  </si>
  <si>
    <t>Б-8-81</t>
  </si>
  <si>
    <t>Чекулаев</t>
  </si>
  <si>
    <t>Матвей</t>
  </si>
  <si>
    <t>Михайлин</t>
  </si>
  <si>
    <t>Тимур</t>
  </si>
  <si>
    <t>Фуадович</t>
  </si>
  <si>
    <t>МАОУ СОШ № 12</t>
  </si>
  <si>
    <t>Скачкова</t>
  </si>
  <si>
    <t>Диана</t>
  </si>
  <si>
    <t>Корнеенков</t>
  </si>
  <si>
    <t>Алексей</t>
  </si>
  <si>
    <t>Короткова</t>
  </si>
  <si>
    <t>Ульянов</t>
  </si>
  <si>
    <t>Егор</t>
  </si>
  <si>
    <t>Борисович</t>
  </si>
  <si>
    <t>Б-8-82</t>
  </si>
  <si>
    <t>Шаплыко</t>
  </si>
  <si>
    <t>Сеченова</t>
  </si>
  <si>
    <t>Жилина</t>
  </si>
  <si>
    <t>Адделина</t>
  </si>
  <si>
    <t>Вишневская</t>
  </si>
  <si>
    <t>Евгеньевна</t>
  </si>
  <si>
    <t>МАОУ СОШ № 13</t>
  </si>
  <si>
    <t>Ященко</t>
  </si>
  <si>
    <t>Олеся</t>
  </si>
  <si>
    <t>Банбуркина</t>
  </si>
  <si>
    <t>Виктория</t>
  </si>
  <si>
    <t>Васильевна</t>
  </si>
  <si>
    <t>Зайцева</t>
  </si>
  <si>
    <t xml:space="preserve">МАОУ СОШ № 6 с УИОП </t>
  </si>
  <si>
    <t>Титкова</t>
  </si>
  <si>
    <t>Майя</t>
  </si>
  <si>
    <t xml:space="preserve">МАОУ СОШ № 31 </t>
  </si>
  <si>
    <t>Рольбинова</t>
  </si>
  <si>
    <t>Иванов</t>
  </si>
  <si>
    <t>Александроич</t>
  </si>
  <si>
    <t>Жуков</t>
  </si>
  <si>
    <t>Тимофей</t>
  </si>
  <si>
    <t>Святославович</t>
  </si>
  <si>
    <t>Дмитроченко</t>
  </si>
  <si>
    <t>Ильенкова</t>
  </si>
  <si>
    <t>Светлана</t>
  </si>
  <si>
    <t>Петрова</t>
  </si>
  <si>
    <t>МАОУ СОШ № 11</t>
  </si>
  <si>
    <t>Стрикунов</t>
  </si>
  <si>
    <t>Георгий</t>
  </si>
  <si>
    <t>Апраксина</t>
  </si>
  <si>
    <t xml:space="preserve">Дарья </t>
  </si>
  <si>
    <t>Альбертовна</t>
  </si>
  <si>
    <t>МАОУ СОШ № 33</t>
  </si>
  <si>
    <t>Некрасова</t>
  </si>
  <si>
    <t>Кристина</t>
  </si>
  <si>
    <t>Бахтин</t>
  </si>
  <si>
    <t xml:space="preserve">Годун </t>
  </si>
  <si>
    <t>Антон</t>
  </si>
  <si>
    <t>Павлович</t>
  </si>
  <si>
    <t>Башкиров</t>
  </si>
  <si>
    <t>Владимир</t>
  </si>
  <si>
    <t xml:space="preserve">Володькина </t>
  </si>
  <si>
    <t>Корней</t>
  </si>
  <si>
    <t>Салов</t>
  </si>
  <si>
    <t>МАОУ СОШ № 9 им. Дьякова П.М.</t>
  </si>
  <si>
    <t>Фёдорова</t>
  </si>
  <si>
    <t>Голубов</t>
  </si>
  <si>
    <t>Евгений</t>
  </si>
  <si>
    <t>Гонсалес</t>
  </si>
  <si>
    <t>Фернандес Доминго</t>
  </si>
  <si>
    <t>Домингович</t>
  </si>
  <si>
    <t>Гущина</t>
  </si>
  <si>
    <t>Приалгаускис</t>
  </si>
  <si>
    <t>Донатас</t>
  </si>
  <si>
    <t>Ляонович</t>
  </si>
  <si>
    <t xml:space="preserve">Тарасенко </t>
  </si>
  <si>
    <t>Алёна</t>
  </si>
  <si>
    <t>Андрейко</t>
  </si>
  <si>
    <t xml:space="preserve">Кадерова </t>
  </si>
  <si>
    <t xml:space="preserve">Алина </t>
  </si>
  <si>
    <t>Сафаевна</t>
  </si>
  <si>
    <t>Шахова</t>
  </si>
  <si>
    <t>Измайлова</t>
  </si>
  <si>
    <t>Семенченко</t>
  </si>
  <si>
    <t>Викторовна</t>
  </si>
  <si>
    <t>Серпенинова</t>
  </si>
  <si>
    <t>Старостина</t>
  </si>
  <si>
    <t>Софья</t>
  </si>
  <si>
    <t>Арамян</t>
  </si>
  <si>
    <t>Геворг</t>
  </si>
  <si>
    <t>Арамович</t>
  </si>
  <si>
    <t>Козлов</t>
  </si>
  <si>
    <t>МАОУ СОШ № 6 с УИОП</t>
  </si>
  <si>
    <t>Корейша</t>
  </si>
  <si>
    <t xml:space="preserve">Татьяна </t>
  </si>
  <si>
    <t>Бурчикаускас</t>
  </si>
  <si>
    <t xml:space="preserve">Алексей </t>
  </si>
  <si>
    <t>МАОУ СОШ № 14</t>
  </si>
  <si>
    <t>Данилов</t>
  </si>
  <si>
    <t>Михаил</t>
  </si>
  <si>
    <t>Наумов</t>
  </si>
  <si>
    <t>Виталий</t>
  </si>
  <si>
    <t>Петровская</t>
  </si>
  <si>
    <t>Моника</t>
  </si>
  <si>
    <t>Сербун</t>
  </si>
  <si>
    <t>Григорьевна</t>
  </si>
  <si>
    <t>Светский</t>
  </si>
  <si>
    <t>Федор</t>
  </si>
  <si>
    <t>Мея</t>
  </si>
  <si>
    <t>Овчинников</t>
  </si>
  <si>
    <t>Павел</t>
  </si>
  <si>
    <t>Солоед</t>
  </si>
  <si>
    <t>Ильич</t>
  </si>
  <si>
    <t>Бородкина</t>
  </si>
  <si>
    <t>Лидия</t>
  </si>
  <si>
    <t>Вадимовна</t>
  </si>
  <si>
    <t>Ибрагимов</t>
  </si>
  <si>
    <t>Расул</t>
  </si>
  <si>
    <t>Магамедэминович</t>
  </si>
  <si>
    <t>Иванова</t>
  </si>
  <si>
    <t>Даниэлла</t>
  </si>
  <si>
    <t>Юрьевна</t>
  </si>
  <si>
    <t>МАОУ лицей № 23</t>
  </si>
  <si>
    <t>Корнева</t>
  </si>
  <si>
    <t xml:space="preserve">Пантелеев </t>
  </si>
  <si>
    <t>МАОУ СОШ № 38</t>
  </si>
  <si>
    <t>Чалышева</t>
  </si>
  <si>
    <t xml:space="preserve">Шубакова </t>
  </si>
  <si>
    <t xml:space="preserve">Алиса </t>
  </si>
  <si>
    <t>Яцукевич</t>
  </si>
  <si>
    <t>Валиева</t>
  </si>
  <si>
    <t xml:space="preserve">МАОУ СОШ № 16 </t>
  </si>
  <si>
    <t xml:space="preserve">Габуров </t>
  </si>
  <si>
    <t>Ярослав</t>
  </si>
  <si>
    <t>Иванович</t>
  </si>
  <si>
    <t>МАОУ СОШ № 3</t>
  </si>
  <si>
    <t>Корнеева</t>
  </si>
  <si>
    <t>Муравьёва</t>
  </si>
  <si>
    <t>Вероника</t>
  </si>
  <si>
    <t xml:space="preserve">Солодянкин </t>
  </si>
  <si>
    <t xml:space="preserve">Тимофей </t>
  </si>
  <si>
    <t>Максимович</t>
  </si>
  <si>
    <t>Кузнецова</t>
  </si>
  <si>
    <t>Факирян</t>
  </si>
  <si>
    <t>Андраник</t>
  </si>
  <si>
    <t>Варзанович</t>
  </si>
  <si>
    <t>Хабиров</t>
  </si>
  <si>
    <t>Вадимович</t>
  </si>
  <si>
    <t>МАОУ ООШ № 15</t>
  </si>
  <si>
    <t>Чернова</t>
  </si>
  <si>
    <t>Валентина</t>
  </si>
  <si>
    <t xml:space="preserve">МАОУ СОШ № 25 с УИОП </t>
  </si>
  <si>
    <t>Бургарт</t>
  </si>
  <si>
    <t>Бурдюгова</t>
  </si>
  <si>
    <t>Денисовна</t>
  </si>
  <si>
    <t>Наумова</t>
  </si>
  <si>
    <t>Побединский</t>
  </si>
  <si>
    <t>Станиславович</t>
  </si>
  <si>
    <t>ГБОУ КО КШИ "АПКМК"</t>
  </si>
  <si>
    <t>Седакова</t>
  </si>
  <si>
    <t>Галямова</t>
  </si>
  <si>
    <t xml:space="preserve">Овдиюк        </t>
  </si>
  <si>
    <t>Богдан</t>
  </si>
  <si>
    <t>Николаевич</t>
  </si>
  <si>
    <t>Скачков</t>
  </si>
  <si>
    <t>Савелий</t>
  </si>
  <si>
    <t>Врублевская</t>
  </si>
  <si>
    <t>Бернардовна</t>
  </si>
  <si>
    <t>Петраков</t>
  </si>
  <si>
    <t>Петр</t>
  </si>
  <si>
    <t>Сенюгин</t>
  </si>
  <si>
    <t>Аванесова</t>
  </si>
  <si>
    <t>Арсеновна</t>
  </si>
  <si>
    <t xml:space="preserve">Клыч </t>
  </si>
  <si>
    <t>Дроздова</t>
  </si>
  <si>
    <t>Борисовна</t>
  </si>
  <si>
    <t>Дубинина</t>
  </si>
  <si>
    <t>МАОУ СОШ № 19</t>
  </si>
  <si>
    <t>Енина</t>
  </si>
  <si>
    <t>АНО СОШ "РОСТОК"</t>
  </si>
  <si>
    <t>Чернавская</t>
  </si>
  <si>
    <t>Бокатая</t>
  </si>
  <si>
    <t>Ульяна</t>
  </si>
  <si>
    <t xml:space="preserve">Жаркова </t>
  </si>
  <si>
    <t>Эдуардовна</t>
  </si>
  <si>
    <t>Журавлев</t>
  </si>
  <si>
    <t>Данил</t>
  </si>
  <si>
    <t>Тимофеевич</t>
  </si>
  <si>
    <t>МАОУ СОШ № 26</t>
  </si>
  <si>
    <t>Сипягина</t>
  </si>
  <si>
    <t>Инна</t>
  </si>
  <si>
    <t>Сухорукова</t>
  </si>
  <si>
    <t>Белоглазова</t>
  </si>
  <si>
    <t>Чуприна</t>
  </si>
  <si>
    <t>Акентьева</t>
  </si>
  <si>
    <t>Руслана</t>
  </si>
  <si>
    <t>МАОУ СОШ № 21</t>
  </si>
  <si>
    <t>Шалабода</t>
  </si>
  <si>
    <t>Этлис</t>
  </si>
  <si>
    <t>Быстрикова</t>
  </si>
  <si>
    <t>Милена</t>
  </si>
  <si>
    <t>Кузьмина</t>
  </si>
  <si>
    <t>Мавров</t>
  </si>
  <si>
    <t>Денис</t>
  </si>
  <si>
    <t>Толкачев</t>
  </si>
  <si>
    <t>Васильевич</t>
  </si>
  <si>
    <t xml:space="preserve">Бахтимирова </t>
  </si>
  <si>
    <t>Арина</t>
  </si>
  <si>
    <t>Захарийчук</t>
  </si>
  <si>
    <t>Карина</t>
  </si>
  <si>
    <t>Лоза</t>
  </si>
  <si>
    <t>Прядко</t>
  </si>
  <si>
    <t>Олег</t>
  </si>
  <si>
    <t>МАОУ СОШ № 57</t>
  </si>
  <si>
    <t>Архипова</t>
  </si>
  <si>
    <t>Ивановна</t>
  </si>
  <si>
    <t xml:space="preserve">Ахмадиярова </t>
  </si>
  <si>
    <t>Артуровна</t>
  </si>
  <si>
    <t>Затворницкий</t>
  </si>
  <si>
    <t>Андрей</t>
  </si>
  <si>
    <t>Михайлович</t>
  </si>
  <si>
    <t>Попова</t>
  </si>
  <si>
    <t>Ханников</t>
  </si>
  <si>
    <t>Игоревич</t>
  </si>
  <si>
    <t>Пастухова</t>
  </si>
  <si>
    <t>Пименова</t>
  </si>
  <si>
    <t>Рудая</t>
  </si>
  <si>
    <t>Терещенко</t>
  </si>
  <si>
    <t>МАОУ КМЛ</t>
  </si>
  <si>
    <t xml:space="preserve">Романюк </t>
  </si>
  <si>
    <t>Олегович</t>
  </si>
  <si>
    <t>Шевчук</t>
  </si>
  <si>
    <t>Колесникова</t>
  </si>
  <si>
    <t>Гринев</t>
  </si>
  <si>
    <t>Сорокина</t>
  </si>
  <si>
    <t>Топыркина</t>
  </si>
  <si>
    <t>Чупрынин</t>
  </si>
  <si>
    <t>Даниил</t>
  </si>
  <si>
    <t>Ярошенко</t>
  </si>
  <si>
    <t xml:space="preserve"> Сергеевна</t>
  </si>
  <si>
    <t>Ефимов</t>
  </si>
  <si>
    <t>Науменко</t>
  </si>
  <si>
    <t>Романовна</t>
  </si>
  <si>
    <t>Шемякина</t>
  </si>
  <si>
    <t>Катерина</t>
  </si>
  <si>
    <t>Звягинцева</t>
  </si>
  <si>
    <t>Алигасанова</t>
  </si>
  <si>
    <t>Лейла</t>
  </si>
  <si>
    <t>Асаф Кызы</t>
  </si>
  <si>
    <t>Кулакова</t>
  </si>
  <si>
    <t>Резник</t>
  </si>
  <si>
    <t>Спиридонов</t>
  </si>
  <si>
    <t>Текучёв</t>
  </si>
  <si>
    <t>Геннадьевич</t>
  </si>
  <si>
    <t>Абдинова</t>
  </si>
  <si>
    <t>Сабина</t>
  </si>
  <si>
    <t>Ализаминовна</t>
  </si>
  <si>
    <t>Алексеева</t>
  </si>
  <si>
    <t xml:space="preserve">София </t>
  </si>
  <si>
    <t>Валерьевна</t>
  </si>
  <si>
    <t>Дербуш</t>
  </si>
  <si>
    <t>Рифкатовна</t>
  </si>
  <si>
    <t>МАОУ СОШ № 48</t>
  </si>
  <si>
    <t>Трошкова</t>
  </si>
  <si>
    <t>Германовна</t>
  </si>
  <si>
    <t>Чаткина</t>
  </si>
  <si>
    <t xml:space="preserve">Юлия </t>
  </si>
  <si>
    <t>Кузьменко</t>
  </si>
  <si>
    <t>Лаврентьева</t>
  </si>
  <si>
    <t>Ходоровская</t>
  </si>
  <si>
    <t>Сергеева</t>
  </si>
  <si>
    <t>Артемовна</t>
  </si>
  <si>
    <t>Цыбульская</t>
  </si>
  <si>
    <t>Ангелина</t>
  </si>
  <si>
    <t>Глебенкова</t>
  </si>
  <si>
    <t>Тур</t>
  </si>
  <si>
    <t>Лысова</t>
  </si>
  <si>
    <t>Никифорова</t>
  </si>
  <si>
    <t>Б-10-87</t>
  </si>
  <si>
    <t>Разоренов</t>
  </si>
  <si>
    <t>Виктор</t>
  </si>
  <si>
    <t>Метёлкина</t>
  </si>
  <si>
    <t>Смирнова</t>
  </si>
  <si>
    <t>Воронова</t>
  </si>
  <si>
    <t>Воронкина</t>
  </si>
  <si>
    <t>Мухитов</t>
  </si>
  <si>
    <t>Марат</t>
  </si>
  <si>
    <t>Чулпанович</t>
  </si>
  <si>
    <t>Фещенко</t>
  </si>
  <si>
    <t>Литвиненко</t>
  </si>
  <si>
    <t>Двойникова</t>
  </si>
  <si>
    <t>Петросян</t>
  </si>
  <si>
    <t>Мкртичевна</t>
  </si>
  <si>
    <t>Б-10-86</t>
  </si>
  <si>
    <t>Беляева</t>
  </si>
  <si>
    <t>Шнар</t>
  </si>
  <si>
    <t>Варвара</t>
  </si>
  <si>
    <t>Агульчанская</t>
  </si>
  <si>
    <t>Георгиевна</t>
  </si>
  <si>
    <t>Акатов</t>
  </si>
  <si>
    <t>Сергей</t>
  </si>
  <si>
    <t>Денисович</t>
  </si>
  <si>
    <t>Колягина</t>
  </si>
  <si>
    <t>Калинова</t>
  </si>
  <si>
    <t>Германюкс</t>
  </si>
  <si>
    <t xml:space="preserve">МАОУ СОШ № 26 </t>
  </si>
  <si>
    <t>Гончарова</t>
  </si>
  <si>
    <t>Матвеева</t>
  </si>
  <si>
    <t>Василиса</t>
  </si>
  <si>
    <t>Николаев</t>
  </si>
  <si>
    <t>Титов</t>
  </si>
  <si>
    <t>Чушева</t>
  </si>
  <si>
    <t>Артамонова</t>
  </si>
  <si>
    <t>Залеских</t>
  </si>
  <si>
    <t>Машорина</t>
  </si>
  <si>
    <t>Челюбеева</t>
  </si>
  <si>
    <t>Черенкова</t>
  </si>
  <si>
    <t xml:space="preserve">Елгин </t>
  </si>
  <si>
    <t>Шишкин</t>
  </si>
  <si>
    <t>Леонидович</t>
  </si>
  <si>
    <t>Носенко</t>
  </si>
  <si>
    <t xml:space="preserve">Никита </t>
  </si>
  <si>
    <t xml:space="preserve">Полякова </t>
  </si>
  <si>
    <t>МАОУ СОШ № 28</t>
  </si>
  <si>
    <t>Тарасов</t>
  </si>
  <si>
    <t>Зорко</t>
  </si>
  <si>
    <t>Вадим</t>
  </si>
  <si>
    <t>Валерьевич</t>
  </si>
  <si>
    <t>Подчаши</t>
  </si>
  <si>
    <t>Данилова</t>
  </si>
  <si>
    <t>Залозная</t>
  </si>
  <si>
    <t xml:space="preserve">Кучин </t>
  </si>
  <si>
    <t>Мирошников</t>
  </si>
  <si>
    <t>Василенко</t>
  </si>
  <si>
    <t>Юрий</t>
  </si>
  <si>
    <t xml:space="preserve">Коппа </t>
  </si>
  <si>
    <t>Наталья</t>
  </si>
  <si>
    <t>Каржавых</t>
  </si>
  <si>
    <t>Предеина</t>
  </si>
  <si>
    <t xml:space="preserve">Рыжова </t>
  </si>
  <si>
    <t>Холманских</t>
  </si>
  <si>
    <t>Бурденко</t>
  </si>
  <si>
    <t>Анатольевич</t>
  </si>
  <si>
    <t xml:space="preserve">Уткина </t>
  </si>
  <si>
    <t xml:space="preserve">Арина </t>
  </si>
  <si>
    <t>Дащинская</t>
  </si>
  <si>
    <t>Семенчикова</t>
  </si>
  <si>
    <t>Даяна</t>
  </si>
  <si>
    <t xml:space="preserve">Трушакова </t>
  </si>
  <si>
    <t xml:space="preserve">Артамонов </t>
  </si>
  <si>
    <t>Куликов</t>
  </si>
  <si>
    <t>Максим</t>
  </si>
  <si>
    <t>Кирилович</t>
  </si>
  <si>
    <t>Мудров</t>
  </si>
  <si>
    <t>Августин</t>
  </si>
  <si>
    <t>Фионова</t>
  </si>
  <si>
    <t>Анжелика</t>
  </si>
  <si>
    <t>Берников</t>
  </si>
  <si>
    <t>Моор</t>
  </si>
  <si>
    <t>Ян</t>
  </si>
  <si>
    <t xml:space="preserve">Аржаная </t>
  </si>
  <si>
    <t>Левада</t>
  </si>
  <si>
    <t>Попкова</t>
  </si>
  <si>
    <t>Пеннер</t>
  </si>
  <si>
    <t>Фомина</t>
  </si>
  <si>
    <t>Шарова</t>
  </si>
  <si>
    <t>Белкина</t>
  </si>
  <si>
    <t>Елена</t>
  </si>
  <si>
    <t>Брыкова</t>
  </si>
  <si>
    <t>Виолетта</t>
  </si>
  <si>
    <t>Мильке</t>
  </si>
  <si>
    <t>Роберт</t>
  </si>
  <si>
    <t xml:space="preserve">Еременко </t>
  </si>
  <si>
    <t>Константин</t>
  </si>
  <si>
    <t>Тюшкова</t>
  </si>
  <si>
    <t>Глушенко</t>
  </si>
  <si>
    <t xml:space="preserve">Разумикина </t>
  </si>
  <si>
    <t>Чешель</t>
  </si>
  <si>
    <t>Горбань</t>
  </si>
  <si>
    <t>Холмухамедова</t>
  </si>
  <si>
    <t>Таис</t>
  </si>
  <si>
    <t>Спудас</t>
  </si>
  <si>
    <t>Черноиванова</t>
  </si>
  <si>
    <t>Бобрик</t>
  </si>
  <si>
    <t>Раскальчук</t>
  </si>
  <si>
    <t>Леонид</t>
  </si>
  <si>
    <t>Ликин</t>
  </si>
  <si>
    <t>Артем</t>
  </si>
  <si>
    <t>Булычев</t>
  </si>
  <si>
    <t>Зайкаускайте</t>
  </si>
  <si>
    <t>Валентиновна</t>
  </si>
  <si>
    <t>Тимакова</t>
  </si>
  <si>
    <t>Гагарина</t>
  </si>
  <si>
    <t>Лисичкина</t>
  </si>
  <si>
    <t xml:space="preserve">Трусов </t>
  </si>
  <si>
    <t>Москаленко</t>
  </si>
  <si>
    <t>Горонова</t>
  </si>
  <si>
    <t>Белая</t>
  </si>
  <si>
    <t>Наталия</t>
  </si>
  <si>
    <t>Кондратьева</t>
  </si>
  <si>
    <t>Наливайко</t>
  </si>
  <si>
    <t>Еловицкая</t>
  </si>
  <si>
    <t>Татаркина</t>
  </si>
  <si>
    <t>Петровна</t>
  </si>
  <si>
    <t>Левашкина</t>
  </si>
  <si>
    <t>Горбачёва</t>
  </si>
  <si>
    <t>МАОУ СОШ № 31</t>
  </si>
  <si>
    <t>Соломко</t>
  </si>
  <si>
    <t>Эдуардович</t>
  </si>
  <si>
    <t>Бычкова</t>
  </si>
  <si>
    <t>Дорошук</t>
  </si>
  <si>
    <t>Игорь</t>
  </si>
  <si>
    <t>Вячеславович</t>
  </si>
  <si>
    <t>Шишкина</t>
  </si>
  <si>
    <t>Даньшина</t>
  </si>
  <si>
    <t>Шапсюк</t>
  </si>
  <si>
    <t>Морозюк</t>
  </si>
  <si>
    <t>Окишева</t>
  </si>
  <si>
    <t>Афанасьевна</t>
  </si>
  <si>
    <t>Гиренко</t>
  </si>
  <si>
    <t>Сваюнасовна</t>
  </si>
  <si>
    <t>Ивакина</t>
  </si>
  <si>
    <t>Качесов</t>
  </si>
  <si>
    <t>Новохатская</t>
  </si>
  <si>
    <t>Эрика</t>
  </si>
  <si>
    <t>Бальчус</t>
  </si>
  <si>
    <t>Володина</t>
  </si>
  <si>
    <t>Кожикова</t>
  </si>
  <si>
    <t>Колин</t>
  </si>
  <si>
    <t>Донзеленко</t>
  </si>
  <si>
    <t>Лосоцкая</t>
  </si>
  <si>
    <t>Ртищева</t>
  </si>
  <si>
    <t>Шишова</t>
  </si>
  <si>
    <t>Давыденко</t>
  </si>
  <si>
    <t>Мухина</t>
  </si>
  <si>
    <t>Штепо</t>
  </si>
  <si>
    <t>Исакова</t>
  </si>
  <si>
    <t>Миляева</t>
  </si>
  <si>
    <t>Зрейкат</t>
  </si>
  <si>
    <t>Рами</t>
  </si>
  <si>
    <t>Макаревич</t>
  </si>
  <si>
    <t>Мусохранова</t>
  </si>
  <si>
    <t>Виталина</t>
  </si>
  <si>
    <t>Попов</t>
  </si>
  <si>
    <t>МАОУ СОШ № 8</t>
  </si>
  <si>
    <t>Дедова</t>
  </si>
  <si>
    <t>Жванская</t>
  </si>
  <si>
    <t>Вешторт</t>
  </si>
  <si>
    <t>Золкина</t>
  </si>
  <si>
    <t>Масленников</t>
  </si>
  <si>
    <t>Фролова</t>
  </si>
  <si>
    <t xml:space="preserve">Бородулина </t>
  </si>
  <si>
    <t>Исмаилова</t>
  </si>
  <si>
    <t>Асибе</t>
  </si>
  <si>
    <t>Рефатовна</t>
  </si>
  <si>
    <t>Салманова</t>
  </si>
  <si>
    <t>Камила</t>
  </si>
  <si>
    <t>Симонова</t>
  </si>
  <si>
    <t>МАОУ СОШ № 39</t>
  </si>
  <si>
    <t>Арзамасская</t>
  </si>
  <si>
    <t>Инга</t>
  </si>
  <si>
    <t>Руднева</t>
  </si>
  <si>
    <t>Жанна</t>
  </si>
  <si>
    <t>Кучерова</t>
  </si>
  <si>
    <t>Ммхайловна</t>
  </si>
  <si>
    <t>Орлова</t>
  </si>
  <si>
    <t>МБОУ СОШ № 44</t>
  </si>
  <si>
    <t>Седин</t>
  </si>
  <si>
    <t>Степанова</t>
  </si>
  <si>
    <t>Глазунов</t>
  </si>
  <si>
    <t>Мучко</t>
  </si>
  <si>
    <t>Поденежная</t>
  </si>
  <si>
    <t>МАОУ СОШ № 43</t>
  </si>
  <si>
    <t>Шестопалова</t>
  </si>
  <si>
    <t>Берч</t>
  </si>
  <si>
    <t>Михайлова</t>
  </si>
  <si>
    <t>Ярославна</t>
  </si>
  <si>
    <t>Выборнов</t>
  </si>
  <si>
    <t>Киселева</t>
  </si>
  <si>
    <t>Карпенко</t>
  </si>
  <si>
    <t>Глебовна</t>
  </si>
  <si>
    <t>Варыпаева</t>
  </si>
  <si>
    <t>Вист</t>
  </si>
  <si>
    <t>МАОУ лицей №23</t>
  </si>
  <si>
    <t>Мироненкова</t>
  </si>
  <si>
    <t xml:space="preserve">Софья </t>
  </si>
  <si>
    <t>Молоденкова</t>
  </si>
  <si>
    <t>Громенко</t>
  </si>
  <si>
    <t>Балан</t>
  </si>
  <si>
    <t>Павлов</t>
  </si>
  <si>
    <t>Михаэль</t>
  </si>
  <si>
    <t>Тимонова</t>
  </si>
  <si>
    <t>Окоемова</t>
  </si>
  <si>
    <t>Пахомова</t>
  </si>
  <si>
    <t>Ярослава</t>
  </si>
  <si>
    <t>Бондарь</t>
  </si>
  <si>
    <t>Кислякова</t>
  </si>
  <si>
    <t>Писеукова</t>
  </si>
  <si>
    <t>Гольбрайх</t>
  </si>
  <si>
    <t>Лах</t>
  </si>
  <si>
    <t>Максимов</t>
  </si>
  <si>
    <t>Гайдабрус</t>
  </si>
  <si>
    <t>Иванкин</t>
  </si>
  <si>
    <t>Махов</t>
  </si>
  <si>
    <t>МАОУ СОШ № 10</t>
  </si>
  <si>
    <t>Овсянникова</t>
  </si>
  <si>
    <t>Положий</t>
  </si>
  <si>
    <t>Гранчак</t>
  </si>
  <si>
    <t>Лукашевич</t>
  </si>
  <si>
    <t>Вагина</t>
  </si>
  <si>
    <t>Юрина</t>
  </si>
  <si>
    <t>Муниципальный этап всероссийской олимпиады школьников по биологии 2019-2020 уч.г.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</si>
</sst>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13" borderId="12" xfId="0" applyFont="1" applyFill="1" applyBorder="1" applyAlignment="1">
      <alignment/>
    </xf>
    <xf numFmtId="0" fontId="7" fillId="13" borderId="12" xfId="0" applyFont="1" applyFill="1" applyBorder="1" applyAlignment="1">
      <alignment horizontal="center"/>
    </xf>
    <xf numFmtId="9" fontId="7" fillId="13" borderId="12" xfId="56" applyFont="1" applyFill="1" applyBorder="1" applyAlignment="1">
      <alignment horizontal="center"/>
    </xf>
    <xf numFmtId="0" fontId="7" fillId="13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9" fontId="7" fillId="0" borderId="12" xfId="56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42" fillId="0" borderId="0" xfId="0" applyFont="1" applyAlignment="1">
      <alignment horizontal="right" wrapText="1"/>
    </xf>
    <xf numFmtId="14" fontId="42" fillId="0" borderId="0" xfId="0" applyNumberFormat="1" applyFont="1" applyAlignment="1">
      <alignment horizontal="left"/>
    </xf>
    <xf numFmtId="0" fontId="42" fillId="0" borderId="0" xfId="0" applyFont="1" applyAlignment="1">
      <alignment wrapText="1"/>
    </xf>
    <xf numFmtId="0" fontId="0" fillId="0" borderId="0" xfId="0" applyFill="1" applyAlignment="1">
      <alignment/>
    </xf>
    <xf numFmtId="0" fontId="42" fillId="13" borderId="12" xfId="0" applyFont="1" applyFill="1" applyBorder="1" applyAlignment="1">
      <alignment horizontal="center" vertical="center"/>
    </xf>
    <xf numFmtId="0" fontId="42" fillId="13" borderId="12" xfId="56" applyNumberFormat="1" applyFont="1" applyFill="1" applyBorder="1" applyAlignment="1">
      <alignment horizontal="center" vertical="center"/>
    </xf>
    <xf numFmtId="10" fontId="42" fillId="13" borderId="12" xfId="56" applyNumberFormat="1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/>
    </xf>
    <xf numFmtId="0" fontId="42" fillId="13" borderId="12" xfId="0" applyFont="1" applyFill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2" xfId="56" applyNumberFormat="1" applyFont="1" applyBorder="1" applyAlignment="1">
      <alignment horizontal="center" vertical="center"/>
    </xf>
    <xf numFmtId="10" fontId="42" fillId="0" borderId="12" xfId="56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10" fontId="42" fillId="13" borderId="12" xfId="56" applyNumberFormat="1" applyFont="1" applyFill="1" applyBorder="1" applyAlignment="1">
      <alignment horizontal="center"/>
    </xf>
    <xf numFmtId="10" fontId="42" fillId="0" borderId="12" xfId="56" applyNumberFormat="1" applyFont="1" applyBorder="1" applyAlignment="1">
      <alignment horizontal="center"/>
    </xf>
    <xf numFmtId="0" fontId="42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3;&#1072;&#1097;&#1077;&#1085;&#1082;&#1086;\Desktop\&#1086;&#1083;&#1080;&#1084;&#1087;_&#1073;&#1080;&#1086;_&#1087;&#1088;&#1086;&#1090;&#1086;&#1082;&#1086;&#1083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_олимп_био_для жюри"/>
      <sheetName val="Протокол_олимп_био_2019"/>
      <sheetName val="Списки"/>
    </sheetNames>
    <sheetDataSet>
      <sheetData sheetId="2">
        <row r="3">
          <cell r="A3" t="str">
            <v>Б-7-01</v>
          </cell>
          <cell r="B3" t="str">
            <v>Мухарямова</v>
          </cell>
          <cell r="C3" t="str">
            <v>Анна </v>
          </cell>
          <cell r="D3" t="str">
            <v>Рафаэлевна</v>
          </cell>
          <cell r="E3" t="str">
            <v>МАОУ СОШ № 33</v>
          </cell>
        </row>
        <row r="4">
          <cell r="A4" t="str">
            <v>Б-7-02</v>
          </cell>
          <cell r="B4" t="str">
            <v>Новицких</v>
          </cell>
          <cell r="C4" t="str">
            <v>Виктория</v>
          </cell>
          <cell r="D4" t="str">
            <v>Сергеевна</v>
          </cell>
          <cell r="E4" t="str">
            <v>МАОУ лицей № 17</v>
          </cell>
        </row>
        <row r="5">
          <cell r="A5" t="str">
            <v>Б-7-03</v>
          </cell>
          <cell r="B5" t="str">
            <v>Попелкова</v>
          </cell>
          <cell r="C5" t="str">
            <v>Дарья</v>
          </cell>
          <cell r="D5" t="str">
            <v>Алексеевна</v>
          </cell>
          <cell r="E5" t="str">
            <v>МАОУ гимназия № 1</v>
          </cell>
        </row>
        <row r="6">
          <cell r="A6" t="str">
            <v>Б-7-04</v>
          </cell>
          <cell r="B6" t="str">
            <v>Шенкель</v>
          </cell>
          <cell r="C6" t="str">
            <v>Анастасия</v>
          </cell>
          <cell r="D6" t="str">
            <v>Петровна</v>
          </cell>
          <cell r="E6" t="str">
            <v>МАОУ СОШ № 12</v>
          </cell>
        </row>
        <row r="7">
          <cell r="A7" t="str">
            <v>Б-7-05</v>
          </cell>
          <cell r="B7" t="str">
            <v>Швецова</v>
          </cell>
          <cell r="C7" t="str">
            <v>Анна</v>
          </cell>
          <cell r="D7" t="str">
            <v>Олеговна</v>
          </cell>
          <cell r="E7" t="str">
            <v>МАОУ СОШ № 25 с УИОП </v>
          </cell>
        </row>
        <row r="8">
          <cell r="A8" t="str">
            <v>Б-7-06</v>
          </cell>
          <cell r="B8" t="str">
            <v>Ходякова</v>
          </cell>
          <cell r="C8" t="str">
            <v>Мария</v>
          </cell>
          <cell r="D8" t="str">
            <v>Андреевна</v>
          </cell>
          <cell r="E8" t="str">
            <v>МАОУ лицей 35 им. Буткова В.В.</v>
          </cell>
        </row>
        <row r="9">
          <cell r="A9" t="str">
            <v>Б-7-07</v>
          </cell>
          <cell r="B9" t="str">
            <v>Цвелёва</v>
          </cell>
          <cell r="C9" t="str">
            <v>Милана</v>
          </cell>
          <cell r="D9" t="str">
            <v>Дмитриевна</v>
          </cell>
          <cell r="E9" t="str">
            <v>МАОУ гимназия № 32</v>
          </cell>
        </row>
        <row r="10">
          <cell r="A10" t="str">
            <v>Б-7-08</v>
          </cell>
          <cell r="B10" t="str">
            <v>Шелег</v>
          </cell>
          <cell r="C10" t="str">
            <v>Мария</v>
          </cell>
          <cell r="D10" t="str">
            <v>Дмитриевна</v>
          </cell>
          <cell r="E10" t="str">
            <v>МАОУ ШИЛИ</v>
          </cell>
        </row>
        <row r="11">
          <cell r="A11" t="str">
            <v>Б-7-09</v>
          </cell>
          <cell r="B11" t="str">
            <v>Тарасевич</v>
          </cell>
          <cell r="C11" t="str">
            <v>Мария</v>
          </cell>
          <cell r="D11" t="str">
            <v>Владимировна</v>
          </cell>
          <cell r="E11" t="str">
            <v>МАОУ лицей № 17</v>
          </cell>
        </row>
        <row r="12">
          <cell r="A12" t="str">
            <v>Б-7-10</v>
          </cell>
          <cell r="B12" t="str">
            <v>Назарова</v>
          </cell>
          <cell r="C12" t="str">
            <v>Диана</v>
          </cell>
          <cell r="D12" t="str">
            <v>Борисовна</v>
          </cell>
          <cell r="E12" t="str">
            <v>МАОУ лицей № 23</v>
          </cell>
        </row>
        <row r="13">
          <cell r="A13" t="str">
            <v>Б-7-11</v>
          </cell>
          <cell r="B13" t="str">
            <v>Полетаев</v>
          </cell>
          <cell r="C13" t="str">
            <v>Михаил</v>
          </cell>
          <cell r="D13" t="str">
            <v>Сергеевич</v>
          </cell>
          <cell r="E13" t="str">
            <v>МАОУ лицей № 23</v>
          </cell>
        </row>
        <row r="14">
          <cell r="A14" t="str">
            <v>Б-7-12</v>
          </cell>
          <cell r="B14" t="str">
            <v>Кузмичёва</v>
          </cell>
          <cell r="C14" t="str">
            <v>Вера</v>
          </cell>
          <cell r="D14" t="str">
            <v>Константиновна</v>
          </cell>
          <cell r="E14" t="str">
            <v>МАОУ лицей № 49</v>
          </cell>
        </row>
        <row r="15">
          <cell r="A15" t="str">
            <v>Б-7-13</v>
          </cell>
          <cell r="B15" t="str">
            <v>Ксантопулос</v>
          </cell>
          <cell r="C15" t="str">
            <v>Диана</v>
          </cell>
          <cell r="D15" t="str">
            <v>Софоклис</v>
          </cell>
          <cell r="E15" t="str">
            <v>МАОУ лицей № 49</v>
          </cell>
        </row>
        <row r="16">
          <cell r="A16" t="str">
            <v>Б-7-14</v>
          </cell>
          <cell r="B16" t="str">
            <v>Милорадов</v>
          </cell>
          <cell r="C16" t="str">
            <v>Евгений</v>
          </cell>
          <cell r="D16" t="str">
            <v>Александрович</v>
          </cell>
          <cell r="E16" t="str">
            <v>МАОУ лицей № 49</v>
          </cell>
        </row>
        <row r="17">
          <cell r="A17" t="str">
            <v>Б-7-15</v>
          </cell>
          <cell r="B17" t="str">
            <v>Егорова</v>
          </cell>
          <cell r="C17" t="str">
            <v>Ксения</v>
          </cell>
          <cell r="D17" t="str">
            <v>Викторовна</v>
          </cell>
          <cell r="E17" t="str">
            <v>МАОУ СОШ № 56</v>
          </cell>
        </row>
        <row r="18">
          <cell r="A18" t="str">
            <v>Б-7-16</v>
          </cell>
          <cell r="B18" t="str">
            <v>Кириченко</v>
          </cell>
          <cell r="C18" t="str">
            <v>Гертруда</v>
          </cell>
          <cell r="D18" t="str">
            <v>Александровна</v>
          </cell>
          <cell r="E18" t="str">
            <v>МАОУ лицей № 17</v>
          </cell>
        </row>
        <row r="19">
          <cell r="A19" t="str">
            <v>Б-7-17</v>
          </cell>
          <cell r="B19" t="str">
            <v>Остроух</v>
          </cell>
          <cell r="C19" t="str">
            <v>Александра</v>
          </cell>
          <cell r="D19" t="str">
            <v>Андреевна</v>
          </cell>
          <cell r="E19" t="str">
            <v>МАОУ СОШ № 14</v>
          </cell>
        </row>
        <row r="20">
          <cell r="A20" t="str">
            <v>Б-7-18</v>
          </cell>
          <cell r="B20" t="str">
            <v>Лексау</v>
          </cell>
          <cell r="C20" t="str">
            <v>Александра</v>
          </cell>
          <cell r="D20" t="str">
            <v>Сергеевна</v>
          </cell>
          <cell r="E20" t="str">
            <v>МАОУ лицей № 23</v>
          </cell>
        </row>
        <row r="21">
          <cell r="A21" t="str">
            <v>Б-7-19</v>
          </cell>
          <cell r="B21" t="str">
            <v>Кухтенков</v>
          </cell>
          <cell r="C21" t="str">
            <v>Никита </v>
          </cell>
          <cell r="D21" t="str">
            <v>Сергеевич</v>
          </cell>
          <cell r="E21" t="str">
            <v>МАОУ гимназия № 22</v>
          </cell>
        </row>
        <row r="22">
          <cell r="A22" t="str">
            <v>Б-7-20</v>
          </cell>
          <cell r="B22" t="str">
            <v>Мохова </v>
          </cell>
          <cell r="C22" t="str">
            <v>Виолетта </v>
          </cell>
          <cell r="D22" t="str">
            <v>Борисовна</v>
          </cell>
          <cell r="E22" t="str">
            <v>МАОУ гимназия № 22</v>
          </cell>
        </row>
        <row r="23">
          <cell r="A23" t="str">
            <v>Б-7-21</v>
          </cell>
          <cell r="B23" t="str">
            <v>Квачко</v>
          </cell>
          <cell r="C23" t="str">
            <v>Александра</v>
          </cell>
          <cell r="D23" t="str">
            <v>Николаевна</v>
          </cell>
          <cell r="E23" t="str">
            <v>МАОУ лицей № 23</v>
          </cell>
        </row>
        <row r="24">
          <cell r="A24" t="str">
            <v>Б-7-22</v>
          </cell>
          <cell r="B24" t="str">
            <v>Бурилина</v>
          </cell>
          <cell r="C24" t="str">
            <v>Дарья</v>
          </cell>
          <cell r="D24" t="str">
            <v>Игоревна</v>
          </cell>
          <cell r="E24" t="str">
            <v>МАОУ лицей № 23</v>
          </cell>
        </row>
        <row r="25">
          <cell r="A25" t="str">
            <v>Б-7-23</v>
          </cell>
          <cell r="B25" t="str">
            <v>Жданова</v>
          </cell>
          <cell r="C25" t="str">
            <v>Маргарита</v>
          </cell>
          <cell r="D25" t="str">
            <v>Андреевна</v>
          </cell>
          <cell r="E25" t="str">
            <v>МАОУ СОШ № 4</v>
          </cell>
        </row>
        <row r="26">
          <cell r="A26" t="str">
            <v>Б-7-24</v>
          </cell>
          <cell r="B26" t="str">
            <v>Дудкина</v>
          </cell>
          <cell r="C26" t="str">
            <v>Дарьяна</v>
          </cell>
          <cell r="D26" t="str">
            <v>Владимировна</v>
          </cell>
          <cell r="E26" t="str">
            <v>МАОУ гимназия № 22</v>
          </cell>
        </row>
        <row r="27">
          <cell r="A27" t="str">
            <v>Б-7-25</v>
          </cell>
          <cell r="B27" t="str">
            <v>Герасимов </v>
          </cell>
          <cell r="C27" t="str">
            <v>Леонид </v>
          </cell>
          <cell r="D27" t="str">
            <v>Евгеньевич</v>
          </cell>
          <cell r="E27" t="str">
            <v>МАОУ лицей № 18</v>
          </cell>
        </row>
        <row r="28">
          <cell r="A28" t="str">
            <v>Б-7-26</v>
          </cell>
          <cell r="B28" t="str">
            <v>Ривкинд</v>
          </cell>
          <cell r="C28" t="str">
            <v>Артём</v>
          </cell>
          <cell r="D28" t="str">
            <v>Сергеевич</v>
          </cell>
          <cell r="E28" t="str">
            <v>МАОУ лицей № 49</v>
          </cell>
        </row>
        <row r="29">
          <cell r="A29" t="str">
            <v>Б-7-27</v>
          </cell>
          <cell r="B29" t="str">
            <v>Братко</v>
          </cell>
          <cell r="C29" t="str">
            <v>Михаил</v>
          </cell>
          <cell r="D29" t="str">
            <v>Романович</v>
          </cell>
          <cell r="E29" t="str">
            <v>МАОУ гимназия № 22</v>
          </cell>
        </row>
        <row r="30">
          <cell r="A30" t="str">
            <v>Б-7-28</v>
          </cell>
          <cell r="B30" t="str">
            <v>Борисова </v>
          </cell>
          <cell r="C30" t="str">
            <v>Полина</v>
          </cell>
          <cell r="D30" t="str">
            <v>Павловна</v>
          </cell>
          <cell r="E30" t="str">
            <v>МАОУ лицей 35 им. Буткова В.В.</v>
          </cell>
        </row>
        <row r="31">
          <cell r="A31" t="str">
            <v>Б-7-29</v>
          </cell>
          <cell r="B31" t="str">
            <v>Калинин</v>
          </cell>
          <cell r="C31" t="str">
            <v>Артем</v>
          </cell>
          <cell r="D31" t="str">
            <v>Борисович</v>
          </cell>
          <cell r="E31" t="str">
            <v>МАОУ гимназия № 32</v>
          </cell>
        </row>
        <row r="32">
          <cell r="A32" t="str">
            <v>Б-7-30</v>
          </cell>
          <cell r="B32" t="str">
            <v>Янушко</v>
          </cell>
          <cell r="C32" t="str">
            <v>Дарья</v>
          </cell>
          <cell r="D32" t="str">
            <v>Дмитриевна</v>
          </cell>
          <cell r="E32" t="str">
            <v>МАОУ гимназия № 22</v>
          </cell>
        </row>
        <row r="33">
          <cell r="A33" t="str">
            <v>Б-7-31</v>
          </cell>
          <cell r="B33" t="str">
            <v>Сошнина</v>
          </cell>
          <cell r="C33" t="str">
            <v>Вероника</v>
          </cell>
          <cell r="D33" t="str">
            <v>Борисовна</v>
          </cell>
          <cell r="E33" t="str">
            <v>МАОУ СОШ № 29</v>
          </cell>
        </row>
        <row r="34">
          <cell r="A34" t="str">
            <v>Б-7-32</v>
          </cell>
          <cell r="B34" t="str">
            <v>Сапожник</v>
          </cell>
          <cell r="C34" t="str">
            <v>Богдан</v>
          </cell>
          <cell r="D34" t="str">
            <v>Алексеевич</v>
          </cell>
          <cell r="E34" t="str">
            <v>МАОУ лицей № 23</v>
          </cell>
        </row>
        <row r="35">
          <cell r="A35" t="str">
            <v>Б-7-33</v>
          </cell>
          <cell r="B35" t="str">
            <v>Чаплыгина</v>
          </cell>
          <cell r="C35" t="str">
            <v>Мария</v>
          </cell>
          <cell r="D35" t="str">
            <v>Константиновна</v>
          </cell>
          <cell r="E35" t="str">
            <v>МАОУ лицей № 49</v>
          </cell>
        </row>
        <row r="36">
          <cell r="A36" t="str">
            <v>Б-7-34</v>
          </cell>
          <cell r="B36" t="str">
            <v>Шиманский</v>
          </cell>
          <cell r="C36" t="str">
            <v>Артём</v>
          </cell>
          <cell r="D36" t="str">
            <v>Александрович</v>
          </cell>
          <cell r="E36" t="str">
            <v>МАОУ лицей № 49</v>
          </cell>
        </row>
        <row r="37">
          <cell r="A37" t="str">
            <v>Б-7-35</v>
          </cell>
          <cell r="B37" t="str">
            <v>Трофимова</v>
          </cell>
          <cell r="C37" t="str">
            <v>Анастасия </v>
          </cell>
          <cell r="D37" t="str">
            <v>Александровна</v>
          </cell>
          <cell r="E37" t="str">
            <v>МАОУ СОШ № 56</v>
          </cell>
        </row>
        <row r="38">
          <cell r="A38" t="str">
            <v>Б-7-36</v>
          </cell>
          <cell r="B38" t="str">
            <v>Теверовская</v>
          </cell>
          <cell r="C38" t="str">
            <v>Валерия</v>
          </cell>
          <cell r="D38" t="str">
            <v>Владимировна</v>
          </cell>
          <cell r="E38" t="str">
            <v>АНО СОШ "РОСТОК"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9"/>
  <sheetViews>
    <sheetView tabSelected="1" zoomScale="120" zoomScaleNormal="120" zoomScalePageLayoutView="0" workbookViewId="0" topLeftCell="A1">
      <selection activeCell="M14" sqref="M14"/>
    </sheetView>
  </sheetViews>
  <sheetFormatPr defaultColWidth="9.140625" defaultRowHeight="15"/>
  <cols>
    <col min="1" max="1" width="10.28125" style="3" customWidth="1"/>
    <col min="2" max="5" width="6.28125" style="3" customWidth="1"/>
    <col min="6" max="6" width="9.8515625" style="3" bestFit="1" customWidth="1"/>
    <col min="7" max="8" width="9.8515625" style="3" customWidth="1"/>
    <col min="9" max="9" width="13.28125" style="3" customWidth="1"/>
    <col min="10" max="10" width="17.421875" style="3" customWidth="1"/>
    <col min="11" max="11" width="18.57421875" style="3" customWidth="1"/>
    <col min="12" max="12" width="19.7109375" style="3" customWidth="1"/>
    <col min="13" max="13" width="42.7109375" style="3" customWidth="1"/>
    <col min="14" max="16" width="9.140625" style="3" customWidth="1"/>
  </cols>
  <sheetData>
    <row r="1" spans="1:13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 t="s">
        <v>1062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15.75">
      <c r="A3" s="6"/>
      <c r="B3" s="1"/>
      <c r="C3" s="1"/>
      <c r="D3" s="1"/>
      <c r="E3" s="7"/>
      <c r="F3" s="7"/>
      <c r="G3" s="7"/>
      <c r="H3" s="7"/>
      <c r="I3" s="7"/>
      <c r="J3" s="6" t="s">
        <v>7</v>
      </c>
      <c r="K3" s="6"/>
      <c r="L3" s="6"/>
      <c r="M3" s="2"/>
      <c r="N3" s="6"/>
    </row>
    <row r="4" spans="2:13" ht="15.75">
      <c r="B4" s="4"/>
      <c r="C4" s="4"/>
      <c r="D4" s="4"/>
      <c r="E4" s="4"/>
      <c r="F4" s="5"/>
      <c r="G4" s="5"/>
      <c r="H4" s="4"/>
      <c r="I4" s="4"/>
      <c r="J4" s="6" t="s">
        <v>392</v>
      </c>
      <c r="K4" s="6"/>
      <c r="L4" s="6"/>
      <c r="M4" s="6"/>
    </row>
    <row r="5" spans="2:13" ht="15.75">
      <c r="B5" s="4"/>
      <c r="C5" s="4"/>
      <c r="D5" s="4"/>
      <c r="E5" s="4"/>
      <c r="F5" s="5"/>
      <c r="G5" s="5"/>
      <c r="H5" s="4"/>
      <c r="I5" s="4"/>
      <c r="J5" s="6"/>
      <c r="K5" s="6"/>
      <c r="L5" s="6"/>
      <c r="M5" s="6"/>
    </row>
    <row r="6" spans="1:14" ht="15.75">
      <c r="A6" s="43" t="s">
        <v>8</v>
      </c>
      <c r="B6" s="45" t="s">
        <v>10</v>
      </c>
      <c r="C6" s="46"/>
      <c r="D6" s="46"/>
      <c r="E6" s="46"/>
      <c r="F6" s="47"/>
      <c r="G6" s="9"/>
      <c r="H6" s="39" t="s">
        <v>396</v>
      </c>
      <c r="I6" s="39" t="s">
        <v>1</v>
      </c>
      <c r="J6" s="39" t="s">
        <v>12</v>
      </c>
      <c r="K6" s="39" t="s">
        <v>11</v>
      </c>
      <c r="L6" s="39" t="s">
        <v>13</v>
      </c>
      <c r="M6" s="39" t="s">
        <v>9</v>
      </c>
      <c r="N6" s="39" t="s">
        <v>14</v>
      </c>
    </row>
    <row r="7" spans="1:14" ht="31.5">
      <c r="A7" s="44"/>
      <c r="B7" s="10" t="s">
        <v>2</v>
      </c>
      <c r="C7" s="10" t="s">
        <v>3</v>
      </c>
      <c r="D7" s="8" t="s">
        <v>4</v>
      </c>
      <c r="E7" s="8" t="s">
        <v>5</v>
      </c>
      <c r="F7" s="11" t="s">
        <v>6</v>
      </c>
      <c r="G7" s="12" t="s">
        <v>0</v>
      </c>
      <c r="H7" s="40"/>
      <c r="I7" s="40"/>
      <c r="J7" s="40"/>
      <c r="K7" s="40"/>
      <c r="L7" s="40"/>
      <c r="M7" s="40"/>
      <c r="N7" s="40"/>
    </row>
    <row r="8" spans="1:14" ht="15.75">
      <c r="A8" s="13" t="str">
        <f>'[1]Списки'!A35</f>
        <v>Б-7-33</v>
      </c>
      <c r="B8" s="14">
        <v>14</v>
      </c>
      <c r="C8" s="14">
        <v>6</v>
      </c>
      <c r="D8" s="14">
        <v>5</v>
      </c>
      <c r="E8" s="14">
        <v>2.5</v>
      </c>
      <c r="F8" s="14">
        <f>E8+D8+C8+B8</f>
        <v>27.5</v>
      </c>
      <c r="G8" s="14">
        <v>1</v>
      </c>
      <c r="H8" s="15">
        <f>F8/33</f>
        <v>0.8333333333333334</v>
      </c>
      <c r="I8" s="14" t="s">
        <v>393</v>
      </c>
      <c r="J8" s="16" t="str">
        <f>'[1]Списки'!B35</f>
        <v>Чаплыгина</v>
      </c>
      <c r="K8" s="16" t="str">
        <f>'[1]Списки'!C35</f>
        <v>Мария</v>
      </c>
      <c r="L8" s="16" t="str">
        <f>'[1]Списки'!D35</f>
        <v>Константиновна</v>
      </c>
      <c r="M8" s="16" t="str">
        <f>'[1]Списки'!E35</f>
        <v>МАОУ лицей № 49</v>
      </c>
      <c r="N8" s="14">
        <v>7</v>
      </c>
    </row>
    <row r="9" spans="1:14" ht="15.75">
      <c r="A9" s="13" t="str">
        <f>'[1]Списки'!A8</f>
        <v>Б-7-06</v>
      </c>
      <c r="B9" s="14">
        <v>11</v>
      </c>
      <c r="C9" s="14">
        <v>8</v>
      </c>
      <c r="D9" s="14">
        <v>4</v>
      </c>
      <c r="E9" s="14">
        <v>3</v>
      </c>
      <c r="F9" s="14">
        <f>E9+D9+C9+B9</f>
        <v>26</v>
      </c>
      <c r="G9" s="14">
        <v>2</v>
      </c>
      <c r="H9" s="15">
        <f>F9/33</f>
        <v>0.7878787878787878</v>
      </c>
      <c r="I9" s="14" t="s">
        <v>394</v>
      </c>
      <c r="J9" s="16" t="str">
        <f>'[1]Списки'!B8</f>
        <v>Ходякова</v>
      </c>
      <c r="K9" s="16" t="str">
        <f>'[1]Списки'!C8</f>
        <v>Мария</v>
      </c>
      <c r="L9" s="16" t="str">
        <f>'[1]Списки'!D8</f>
        <v>Андреевна</v>
      </c>
      <c r="M9" s="16" t="str">
        <f>'[1]Списки'!E8</f>
        <v>МАОУ лицей 35 им. Буткова В.В.</v>
      </c>
      <c r="N9" s="14">
        <v>7</v>
      </c>
    </row>
    <row r="10" spans="1:14" ht="15.75">
      <c r="A10" s="13" t="str">
        <f>'[1]Списки'!A11</f>
        <v>Б-7-09</v>
      </c>
      <c r="B10" s="14">
        <v>12</v>
      </c>
      <c r="C10" s="14">
        <v>6</v>
      </c>
      <c r="D10" s="14">
        <v>4</v>
      </c>
      <c r="E10" s="14">
        <v>3</v>
      </c>
      <c r="F10" s="14">
        <f>E10+D10+C10+B10</f>
        <v>25</v>
      </c>
      <c r="G10" s="14">
        <v>3</v>
      </c>
      <c r="H10" s="15">
        <f>F10/33</f>
        <v>0.7575757575757576</v>
      </c>
      <c r="I10" s="14" t="s">
        <v>394</v>
      </c>
      <c r="J10" s="16" t="str">
        <f>'[1]Списки'!B11</f>
        <v>Тарасевич</v>
      </c>
      <c r="K10" s="16" t="str">
        <f>'[1]Списки'!C11</f>
        <v>Мария</v>
      </c>
      <c r="L10" s="16" t="str">
        <f>'[1]Списки'!D11</f>
        <v>Владимировна</v>
      </c>
      <c r="M10" s="16" t="str">
        <f>'[1]Списки'!E11</f>
        <v>МАОУ лицей № 17</v>
      </c>
      <c r="N10" s="14">
        <v>7</v>
      </c>
    </row>
    <row r="11" spans="1:14" ht="15.75">
      <c r="A11" s="13" t="str">
        <f>'[1]Списки'!A10</f>
        <v>Б-7-08</v>
      </c>
      <c r="B11" s="14">
        <v>10</v>
      </c>
      <c r="C11" s="14">
        <v>8</v>
      </c>
      <c r="D11" s="14">
        <v>4</v>
      </c>
      <c r="E11" s="14">
        <v>3</v>
      </c>
      <c r="F11" s="14">
        <f>E11+D11+C11+B11</f>
        <v>25</v>
      </c>
      <c r="G11" s="14">
        <v>3</v>
      </c>
      <c r="H11" s="15">
        <f>F11/33</f>
        <v>0.7575757575757576</v>
      </c>
      <c r="I11" s="14" t="s">
        <v>394</v>
      </c>
      <c r="J11" s="16" t="str">
        <f>'[1]Списки'!B10</f>
        <v>Шелег</v>
      </c>
      <c r="K11" s="16" t="str">
        <f>'[1]Списки'!C10</f>
        <v>Мария</v>
      </c>
      <c r="L11" s="16" t="str">
        <f>'[1]Списки'!D10</f>
        <v>Дмитриевна</v>
      </c>
      <c r="M11" s="16" t="str">
        <f>'[1]Списки'!E10</f>
        <v>МАОУ ШИЛИ</v>
      </c>
      <c r="N11" s="14">
        <v>7</v>
      </c>
    </row>
    <row r="12" spans="1:14" ht="15.75">
      <c r="A12" s="13" t="str">
        <f>'[1]Списки'!A17</f>
        <v>Б-7-15</v>
      </c>
      <c r="B12" s="14">
        <v>7</v>
      </c>
      <c r="C12" s="14">
        <v>10</v>
      </c>
      <c r="D12" s="14">
        <v>4</v>
      </c>
      <c r="E12" s="14">
        <v>2.5</v>
      </c>
      <c r="F12" s="14">
        <f>E12+D12+C12+B12</f>
        <v>23.5</v>
      </c>
      <c r="G12" s="14">
        <v>4</v>
      </c>
      <c r="H12" s="15">
        <f>F12/33</f>
        <v>0.7121212121212122</v>
      </c>
      <c r="I12" s="14" t="s">
        <v>394</v>
      </c>
      <c r="J12" s="16" t="str">
        <f>'[1]Списки'!B17</f>
        <v>Егорова</v>
      </c>
      <c r="K12" s="16" t="str">
        <f>'[1]Списки'!C17</f>
        <v>Ксения</v>
      </c>
      <c r="L12" s="16" t="str">
        <f>'[1]Списки'!D17</f>
        <v>Викторовна</v>
      </c>
      <c r="M12" s="16" t="str">
        <f>'[1]Списки'!E17</f>
        <v>МАОУ СОШ № 56</v>
      </c>
      <c r="N12" s="14">
        <v>7</v>
      </c>
    </row>
    <row r="13" spans="1:14" ht="15.75">
      <c r="A13" s="13" t="str">
        <f>'[1]Списки'!A5</f>
        <v>Б-7-03</v>
      </c>
      <c r="B13" s="14">
        <v>9</v>
      </c>
      <c r="C13" s="14">
        <v>8</v>
      </c>
      <c r="D13" s="14">
        <v>4</v>
      </c>
      <c r="E13" s="14">
        <v>2</v>
      </c>
      <c r="F13" s="14">
        <f>E13+D13+C13+B13</f>
        <v>23</v>
      </c>
      <c r="G13" s="14">
        <v>5</v>
      </c>
      <c r="H13" s="15">
        <f>F13/33</f>
        <v>0.696969696969697</v>
      </c>
      <c r="I13" s="14" t="s">
        <v>394</v>
      </c>
      <c r="J13" s="16" t="str">
        <f>'[1]Списки'!B5</f>
        <v>Попелкова</v>
      </c>
      <c r="K13" s="16" t="str">
        <f>'[1]Списки'!C5</f>
        <v>Дарья</v>
      </c>
      <c r="L13" s="16" t="str">
        <f>'[1]Списки'!D5</f>
        <v>Алексеевна</v>
      </c>
      <c r="M13" s="16" t="str">
        <f>'[1]Списки'!E5</f>
        <v>МАОУ гимназия № 1</v>
      </c>
      <c r="N13" s="14">
        <v>7</v>
      </c>
    </row>
    <row r="14" spans="1:14" ht="15.75">
      <c r="A14" s="13" t="str">
        <f>'[1]Списки'!A31</f>
        <v>Б-7-29</v>
      </c>
      <c r="B14" s="14">
        <v>11</v>
      </c>
      <c r="C14" s="14">
        <v>4</v>
      </c>
      <c r="D14" s="14">
        <v>4</v>
      </c>
      <c r="E14" s="14">
        <v>3</v>
      </c>
      <c r="F14" s="14">
        <f>E14+D14+C14+B14</f>
        <v>22</v>
      </c>
      <c r="G14" s="14">
        <v>6</v>
      </c>
      <c r="H14" s="15">
        <f>F14/33</f>
        <v>0.6666666666666666</v>
      </c>
      <c r="I14" s="14" t="s">
        <v>394</v>
      </c>
      <c r="J14" s="16" t="str">
        <f>'[1]Списки'!B31</f>
        <v>Калинин</v>
      </c>
      <c r="K14" s="16" t="str">
        <f>'[1]Списки'!C31</f>
        <v>Артем</v>
      </c>
      <c r="L14" s="16" t="str">
        <f>'[1]Списки'!D31</f>
        <v>Борисович</v>
      </c>
      <c r="M14" s="16" t="str">
        <f>'[1]Списки'!E31</f>
        <v>МАОУ гимназия № 32</v>
      </c>
      <c r="N14" s="14">
        <v>7</v>
      </c>
    </row>
    <row r="15" spans="1:14" ht="15.75">
      <c r="A15" s="13" t="str">
        <f>'[1]Списки'!A13</f>
        <v>Б-7-11</v>
      </c>
      <c r="B15" s="14">
        <v>7</v>
      </c>
      <c r="C15" s="14">
        <v>10</v>
      </c>
      <c r="D15" s="14">
        <v>4</v>
      </c>
      <c r="E15" s="14">
        <v>1</v>
      </c>
      <c r="F15" s="14">
        <f>E15+D15+C15+B15</f>
        <v>22</v>
      </c>
      <c r="G15" s="14">
        <v>6</v>
      </c>
      <c r="H15" s="15">
        <f>F15/33</f>
        <v>0.6666666666666666</v>
      </c>
      <c r="I15" s="14" t="s">
        <v>394</v>
      </c>
      <c r="J15" s="16" t="str">
        <f>'[1]Списки'!B13</f>
        <v>Полетаев</v>
      </c>
      <c r="K15" s="16" t="str">
        <f>'[1]Списки'!C13</f>
        <v>Михаил</v>
      </c>
      <c r="L15" s="16" t="str">
        <f>'[1]Списки'!D13</f>
        <v>Сергеевич</v>
      </c>
      <c r="M15" s="16" t="str">
        <f>'[1]Списки'!E13</f>
        <v>МАОУ лицей № 23</v>
      </c>
      <c r="N15" s="14">
        <v>7</v>
      </c>
    </row>
    <row r="16" spans="1:14" ht="15.75">
      <c r="A16" s="13" t="str">
        <f>'[1]Списки'!A19</f>
        <v>Б-7-17</v>
      </c>
      <c r="B16" s="14">
        <v>10</v>
      </c>
      <c r="C16" s="14">
        <v>6</v>
      </c>
      <c r="D16" s="14">
        <v>3</v>
      </c>
      <c r="E16" s="14">
        <v>2.5</v>
      </c>
      <c r="F16" s="14">
        <f>E16+D16+C16+B16</f>
        <v>21.5</v>
      </c>
      <c r="G16" s="14">
        <v>7</v>
      </c>
      <c r="H16" s="15">
        <f>F16/33</f>
        <v>0.6515151515151515</v>
      </c>
      <c r="I16" s="14" t="s">
        <v>394</v>
      </c>
      <c r="J16" s="16" t="str">
        <f>'[1]Списки'!B19</f>
        <v>Остроух</v>
      </c>
      <c r="K16" s="16" t="str">
        <f>'[1]Списки'!C19</f>
        <v>Александра</v>
      </c>
      <c r="L16" s="16" t="str">
        <f>'[1]Списки'!D19</f>
        <v>Андреевна</v>
      </c>
      <c r="M16" s="16" t="str">
        <f>'[1]Списки'!E19</f>
        <v>МАОУ СОШ № 14</v>
      </c>
      <c r="N16" s="14">
        <v>7</v>
      </c>
    </row>
    <row r="17" spans="1:14" ht="15.75">
      <c r="A17" s="13" t="str">
        <f>'[1]Списки'!A26</f>
        <v>Б-7-24</v>
      </c>
      <c r="B17" s="14">
        <v>6</v>
      </c>
      <c r="C17" s="14">
        <v>8</v>
      </c>
      <c r="D17" s="14">
        <v>4</v>
      </c>
      <c r="E17" s="14">
        <v>3</v>
      </c>
      <c r="F17" s="14">
        <f>E17+D17+C17+B17</f>
        <v>21</v>
      </c>
      <c r="G17" s="14">
        <v>8</v>
      </c>
      <c r="H17" s="15">
        <f>F17/33</f>
        <v>0.6363636363636364</v>
      </c>
      <c r="I17" s="14" t="s">
        <v>394</v>
      </c>
      <c r="J17" s="16" t="str">
        <f>'[1]Списки'!B26</f>
        <v>Дудкина</v>
      </c>
      <c r="K17" s="16" t="str">
        <f>'[1]Списки'!C26</f>
        <v>Дарьяна</v>
      </c>
      <c r="L17" s="16" t="str">
        <f>'[1]Списки'!D26</f>
        <v>Владимировна</v>
      </c>
      <c r="M17" s="16" t="str">
        <f>'[1]Списки'!E26</f>
        <v>МАОУ гимназия № 22</v>
      </c>
      <c r="N17" s="14">
        <v>7</v>
      </c>
    </row>
    <row r="18" spans="1:14" ht="15.75">
      <c r="A18" s="13" t="str">
        <f>'[1]Списки'!A18</f>
        <v>Б-7-16</v>
      </c>
      <c r="B18" s="14">
        <v>8</v>
      </c>
      <c r="C18" s="14">
        <v>6</v>
      </c>
      <c r="D18" s="14">
        <v>4</v>
      </c>
      <c r="E18" s="14">
        <v>3</v>
      </c>
      <c r="F18" s="14">
        <f>E18+D18+C18+B18</f>
        <v>21</v>
      </c>
      <c r="G18" s="14">
        <v>8</v>
      </c>
      <c r="H18" s="15">
        <f>F18/33</f>
        <v>0.6363636363636364</v>
      </c>
      <c r="I18" s="14" t="s">
        <v>394</v>
      </c>
      <c r="J18" s="16" t="str">
        <f>'[1]Списки'!B18</f>
        <v>Кириченко</v>
      </c>
      <c r="K18" s="16" t="str">
        <f>'[1]Списки'!C18</f>
        <v>Гертруда</v>
      </c>
      <c r="L18" s="16" t="str">
        <f>'[1]Списки'!D18</f>
        <v>Александровна</v>
      </c>
      <c r="M18" s="16" t="str">
        <f>'[1]Списки'!E18</f>
        <v>МАОУ лицей № 17</v>
      </c>
      <c r="N18" s="14">
        <v>7</v>
      </c>
    </row>
    <row r="19" spans="1:14" ht="15.75">
      <c r="A19" s="13" t="str">
        <f>'[1]Списки'!A23</f>
        <v>Б-7-21</v>
      </c>
      <c r="B19" s="14">
        <v>10</v>
      </c>
      <c r="C19" s="14">
        <v>4</v>
      </c>
      <c r="D19" s="14">
        <v>4</v>
      </c>
      <c r="E19" s="14">
        <v>2.5</v>
      </c>
      <c r="F19" s="14">
        <f>E19+D19+C19+B19</f>
        <v>20.5</v>
      </c>
      <c r="G19" s="14">
        <v>9</v>
      </c>
      <c r="H19" s="15">
        <f>F19/33</f>
        <v>0.6212121212121212</v>
      </c>
      <c r="I19" s="14" t="s">
        <v>394</v>
      </c>
      <c r="J19" s="16" t="str">
        <f>'[1]Списки'!B23</f>
        <v>Квачко</v>
      </c>
      <c r="K19" s="16" t="str">
        <f>'[1]Списки'!C23</f>
        <v>Александра</v>
      </c>
      <c r="L19" s="16" t="str">
        <f>'[1]Списки'!D23</f>
        <v>Николаевна</v>
      </c>
      <c r="M19" s="16" t="str">
        <f>'[1]Списки'!E23</f>
        <v>МАОУ лицей № 23</v>
      </c>
      <c r="N19" s="14">
        <v>7</v>
      </c>
    </row>
    <row r="20" spans="1:14" ht="15.75">
      <c r="A20" s="13" t="str">
        <f>'[1]Списки'!A6</f>
        <v>Б-7-04</v>
      </c>
      <c r="B20" s="14">
        <v>8</v>
      </c>
      <c r="C20" s="14">
        <v>6</v>
      </c>
      <c r="D20" s="14">
        <v>4</v>
      </c>
      <c r="E20" s="14">
        <v>2</v>
      </c>
      <c r="F20" s="14">
        <f>E20+D20+C20+B20</f>
        <v>20</v>
      </c>
      <c r="G20" s="14">
        <v>10</v>
      </c>
      <c r="H20" s="15">
        <f>F20/33</f>
        <v>0.6060606060606061</v>
      </c>
      <c r="I20" s="14" t="s">
        <v>394</v>
      </c>
      <c r="J20" s="16" t="str">
        <f>'[1]Списки'!B6</f>
        <v>Шенкель</v>
      </c>
      <c r="K20" s="16" t="str">
        <f>'[1]Списки'!C6</f>
        <v>Анастасия</v>
      </c>
      <c r="L20" s="16" t="str">
        <f>'[1]Списки'!D6</f>
        <v>Петровна</v>
      </c>
      <c r="M20" s="16" t="str">
        <f>'[1]Списки'!E6</f>
        <v>МАОУ СОШ № 12</v>
      </c>
      <c r="N20" s="14">
        <v>7</v>
      </c>
    </row>
    <row r="21" spans="1:14" ht="15.75">
      <c r="A21" s="13" t="str">
        <f>'[1]Списки'!A32</f>
        <v>Б-7-30</v>
      </c>
      <c r="B21" s="14">
        <v>7</v>
      </c>
      <c r="C21" s="14">
        <v>8</v>
      </c>
      <c r="D21" s="14">
        <v>3</v>
      </c>
      <c r="E21" s="14">
        <v>2</v>
      </c>
      <c r="F21" s="14">
        <f>E21+D21+C21+B21</f>
        <v>20</v>
      </c>
      <c r="G21" s="14">
        <v>10</v>
      </c>
      <c r="H21" s="15">
        <f>F21/33</f>
        <v>0.6060606060606061</v>
      </c>
      <c r="I21" s="14" t="s">
        <v>394</v>
      </c>
      <c r="J21" s="16" t="str">
        <f>'[1]Списки'!B32</f>
        <v>Янушко</v>
      </c>
      <c r="K21" s="16" t="str">
        <f>'[1]Списки'!C32</f>
        <v>Дарья</v>
      </c>
      <c r="L21" s="16" t="str">
        <f>'[1]Списки'!D32</f>
        <v>Дмитриевна</v>
      </c>
      <c r="M21" s="16" t="str">
        <f>'[1]Списки'!E32</f>
        <v>МАОУ гимназия № 22</v>
      </c>
      <c r="N21" s="14">
        <v>7</v>
      </c>
    </row>
    <row r="22" spans="1:14" ht="15.75">
      <c r="A22" s="17" t="str">
        <f>'[1]Списки'!A21</f>
        <v>Б-7-19</v>
      </c>
      <c r="B22" s="18">
        <v>6</v>
      </c>
      <c r="C22" s="18">
        <v>10</v>
      </c>
      <c r="D22" s="18">
        <v>3</v>
      </c>
      <c r="E22" s="18">
        <v>0.5</v>
      </c>
      <c r="F22" s="18">
        <f>E22+D22+C22+B22</f>
        <v>19.5</v>
      </c>
      <c r="G22" s="18">
        <v>11</v>
      </c>
      <c r="H22" s="19">
        <f>F22/33</f>
        <v>0.5909090909090909</v>
      </c>
      <c r="I22" s="18" t="s">
        <v>395</v>
      </c>
      <c r="J22" s="20" t="str">
        <f>'[1]Списки'!B21</f>
        <v>Кухтенков</v>
      </c>
      <c r="K22" s="20" t="str">
        <f>'[1]Списки'!C21</f>
        <v>Никита </v>
      </c>
      <c r="L22" s="20" t="str">
        <f>'[1]Списки'!D21</f>
        <v>Сергеевич</v>
      </c>
      <c r="M22" s="20" t="str">
        <f>'[1]Списки'!E21</f>
        <v>МАОУ гимназия № 22</v>
      </c>
      <c r="N22" s="18">
        <v>7</v>
      </c>
    </row>
    <row r="23" spans="1:14" ht="15.75">
      <c r="A23" s="17" t="str">
        <f>'[1]Списки'!A16</f>
        <v>Б-7-14</v>
      </c>
      <c r="B23" s="18">
        <v>6</v>
      </c>
      <c r="C23" s="18">
        <v>8</v>
      </c>
      <c r="D23" s="18">
        <v>3</v>
      </c>
      <c r="E23" s="18">
        <v>2</v>
      </c>
      <c r="F23" s="18">
        <f>E23+D23+C23+B23</f>
        <v>19</v>
      </c>
      <c r="G23" s="18">
        <v>12</v>
      </c>
      <c r="H23" s="19">
        <f>F23/33</f>
        <v>0.5757575757575758</v>
      </c>
      <c r="I23" s="18" t="s">
        <v>395</v>
      </c>
      <c r="J23" s="20" t="str">
        <f>'[1]Списки'!B16</f>
        <v>Милорадов</v>
      </c>
      <c r="K23" s="20" t="str">
        <f>'[1]Списки'!C16</f>
        <v>Евгений</v>
      </c>
      <c r="L23" s="20" t="str">
        <f>'[1]Списки'!D16</f>
        <v>Александрович</v>
      </c>
      <c r="M23" s="20" t="str">
        <f>'[1]Списки'!E16</f>
        <v>МАОУ лицей № 49</v>
      </c>
      <c r="N23" s="18">
        <v>7</v>
      </c>
    </row>
    <row r="24" spans="1:14" ht="15.75">
      <c r="A24" s="17" t="str">
        <f>'[1]Списки'!A3</f>
        <v>Б-7-01</v>
      </c>
      <c r="B24" s="18">
        <v>9</v>
      </c>
      <c r="C24" s="18">
        <v>4</v>
      </c>
      <c r="D24" s="18">
        <v>3</v>
      </c>
      <c r="E24" s="18">
        <v>3</v>
      </c>
      <c r="F24" s="18">
        <f>E24+D24+C24+B24</f>
        <v>19</v>
      </c>
      <c r="G24" s="18">
        <v>12</v>
      </c>
      <c r="H24" s="19">
        <f>F24/33</f>
        <v>0.5757575757575758</v>
      </c>
      <c r="I24" s="18" t="s">
        <v>395</v>
      </c>
      <c r="J24" s="20" t="str">
        <f>'[1]Списки'!B3</f>
        <v>Мухарямова</v>
      </c>
      <c r="K24" s="20" t="str">
        <f>'[1]Списки'!C3</f>
        <v>Анна </v>
      </c>
      <c r="L24" s="20" t="str">
        <f>'[1]Списки'!D3</f>
        <v>Рафаэлевна</v>
      </c>
      <c r="M24" s="20" t="str">
        <f>'[1]Списки'!E3</f>
        <v>МАОУ СОШ № 33</v>
      </c>
      <c r="N24" s="18">
        <v>7</v>
      </c>
    </row>
    <row r="25" spans="1:14" ht="15.75">
      <c r="A25" s="17" t="str">
        <f>'[1]Списки'!A36</f>
        <v>Б-7-34</v>
      </c>
      <c r="B25" s="18">
        <v>7</v>
      </c>
      <c r="C25" s="18">
        <v>6</v>
      </c>
      <c r="D25" s="18">
        <v>3</v>
      </c>
      <c r="E25" s="18">
        <v>2.5</v>
      </c>
      <c r="F25" s="18">
        <f>E25+D25+C25+B25</f>
        <v>18.5</v>
      </c>
      <c r="G25" s="18">
        <v>13</v>
      </c>
      <c r="H25" s="19">
        <f>F25/33</f>
        <v>0.5606060606060606</v>
      </c>
      <c r="I25" s="18" t="s">
        <v>395</v>
      </c>
      <c r="J25" s="20" t="str">
        <f>'[1]Списки'!B36</f>
        <v>Шиманский</v>
      </c>
      <c r="K25" s="20" t="str">
        <f>'[1]Списки'!C36</f>
        <v>Артём</v>
      </c>
      <c r="L25" s="20" t="str">
        <f>'[1]Списки'!D36</f>
        <v>Александрович</v>
      </c>
      <c r="M25" s="20" t="str">
        <f>'[1]Списки'!E36</f>
        <v>МАОУ лицей № 49</v>
      </c>
      <c r="N25" s="18">
        <v>7</v>
      </c>
    </row>
    <row r="26" spans="1:14" ht="15.75">
      <c r="A26" s="17" t="str">
        <f>'[1]Списки'!A25</f>
        <v>Б-7-23</v>
      </c>
      <c r="B26" s="18">
        <v>4</v>
      </c>
      <c r="C26" s="18">
        <v>10</v>
      </c>
      <c r="D26" s="18">
        <v>2</v>
      </c>
      <c r="E26" s="18">
        <v>2</v>
      </c>
      <c r="F26" s="18">
        <f>E26+D26+C26+B26</f>
        <v>18</v>
      </c>
      <c r="G26" s="18">
        <v>14</v>
      </c>
      <c r="H26" s="19">
        <f>F26/33</f>
        <v>0.5454545454545454</v>
      </c>
      <c r="I26" s="18" t="s">
        <v>395</v>
      </c>
      <c r="J26" s="20" t="str">
        <f>'[1]Списки'!B25</f>
        <v>Жданова</v>
      </c>
      <c r="K26" s="20" t="str">
        <f>'[1]Списки'!C25</f>
        <v>Маргарита</v>
      </c>
      <c r="L26" s="20" t="str">
        <f>'[1]Списки'!D25</f>
        <v>Андреевна</v>
      </c>
      <c r="M26" s="20" t="str">
        <f>'[1]Списки'!E25</f>
        <v>МАОУ СОШ № 4</v>
      </c>
      <c r="N26" s="18">
        <v>7</v>
      </c>
    </row>
    <row r="27" spans="1:14" ht="15.75">
      <c r="A27" s="17" t="str">
        <f>'[1]Списки'!A33</f>
        <v>Б-7-31</v>
      </c>
      <c r="B27" s="18">
        <v>7</v>
      </c>
      <c r="C27" s="18">
        <v>6</v>
      </c>
      <c r="D27" s="18">
        <v>2</v>
      </c>
      <c r="E27" s="18">
        <v>3</v>
      </c>
      <c r="F27" s="18">
        <f>E27+D27+C27+B27</f>
        <v>18</v>
      </c>
      <c r="G27" s="18">
        <v>14</v>
      </c>
      <c r="H27" s="19">
        <f>F27/33</f>
        <v>0.5454545454545454</v>
      </c>
      <c r="I27" s="18" t="s">
        <v>395</v>
      </c>
      <c r="J27" s="20" t="str">
        <f>'[1]Списки'!B33</f>
        <v>Сошнина</v>
      </c>
      <c r="K27" s="20" t="str">
        <f>'[1]Списки'!C33</f>
        <v>Вероника</v>
      </c>
      <c r="L27" s="20" t="str">
        <f>'[1]Списки'!D33</f>
        <v>Борисовна</v>
      </c>
      <c r="M27" s="20" t="str">
        <f>'[1]Списки'!E33</f>
        <v>МАОУ СОШ № 29</v>
      </c>
      <c r="N27" s="18">
        <v>7</v>
      </c>
    </row>
    <row r="28" spans="1:14" ht="15.75">
      <c r="A28" s="17" t="str">
        <f>'[1]Списки'!A7</f>
        <v>Б-7-05</v>
      </c>
      <c r="B28" s="18">
        <v>7</v>
      </c>
      <c r="C28" s="18">
        <v>6</v>
      </c>
      <c r="D28" s="18">
        <v>2</v>
      </c>
      <c r="E28" s="18">
        <v>2.5</v>
      </c>
      <c r="F28" s="18">
        <f>E28+D28+C28+B28</f>
        <v>17.5</v>
      </c>
      <c r="G28" s="18">
        <v>15</v>
      </c>
      <c r="H28" s="19">
        <f>F28/33</f>
        <v>0.5303030303030303</v>
      </c>
      <c r="I28" s="18" t="s">
        <v>395</v>
      </c>
      <c r="J28" s="20" t="str">
        <f>'[1]Списки'!B7</f>
        <v>Швецова</v>
      </c>
      <c r="K28" s="20" t="str">
        <f>'[1]Списки'!C7</f>
        <v>Анна</v>
      </c>
      <c r="L28" s="20" t="str">
        <f>'[1]Списки'!D7</f>
        <v>Олеговна</v>
      </c>
      <c r="M28" s="20" t="str">
        <f>'[1]Списки'!E7</f>
        <v>МАОУ СОШ № 25 с УИОП </v>
      </c>
      <c r="N28" s="18">
        <v>7</v>
      </c>
    </row>
    <row r="29" spans="1:14" ht="15.75">
      <c r="A29" s="17" t="str">
        <f>'[1]Списки'!A34</f>
        <v>Б-7-32</v>
      </c>
      <c r="B29" s="18">
        <v>4</v>
      </c>
      <c r="C29" s="18">
        <v>8</v>
      </c>
      <c r="D29" s="18">
        <v>3</v>
      </c>
      <c r="E29" s="18">
        <v>2</v>
      </c>
      <c r="F29" s="18">
        <f>E29+D29+C29+B29</f>
        <v>17</v>
      </c>
      <c r="G29" s="18">
        <v>16</v>
      </c>
      <c r="H29" s="19">
        <f>F29/33</f>
        <v>0.5151515151515151</v>
      </c>
      <c r="I29" s="18" t="s">
        <v>395</v>
      </c>
      <c r="J29" s="20" t="str">
        <f>'[1]Списки'!B34</f>
        <v>Сапожник</v>
      </c>
      <c r="K29" s="20" t="str">
        <f>'[1]Списки'!C34</f>
        <v>Богдан</v>
      </c>
      <c r="L29" s="20" t="str">
        <f>'[1]Списки'!D34</f>
        <v>Алексеевич</v>
      </c>
      <c r="M29" s="20" t="str">
        <f>'[1]Списки'!E34</f>
        <v>МАОУ лицей № 23</v>
      </c>
      <c r="N29" s="18">
        <v>7</v>
      </c>
    </row>
    <row r="30" spans="1:14" ht="15.75">
      <c r="A30" s="17" t="str">
        <f>'[1]Списки'!A24</f>
        <v>Б-7-22</v>
      </c>
      <c r="B30" s="18">
        <v>5</v>
      </c>
      <c r="C30" s="18">
        <v>8</v>
      </c>
      <c r="D30" s="18">
        <v>1</v>
      </c>
      <c r="E30" s="18">
        <v>1.5</v>
      </c>
      <c r="F30" s="18">
        <f>E30+D30+C30+B30</f>
        <v>15.5</v>
      </c>
      <c r="G30" s="18">
        <v>17</v>
      </c>
      <c r="H30" s="19">
        <f>F30/33</f>
        <v>0.4696969696969697</v>
      </c>
      <c r="I30" s="18" t="s">
        <v>395</v>
      </c>
      <c r="J30" s="20" t="str">
        <f>'[1]Списки'!B24</f>
        <v>Бурилина</v>
      </c>
      <c r="K30" s="20" t="str">
        <f>'[1]Списки'!C24</f>
        <v>Дарья</v>
      </c>
      <c r="L30" s="20" t="str">
        <f>'[1]Списки'!D24</f>
        <v>Игоревна</v>
      </c>
      <c r="M30" s="20" t="str">
        <f>'[1]Списки'!E24</f>
        <v>МАОУ лицей № 23</v>
      </c>
      <c r="N30" s="18">
        <v>7</v>
      </c>
    </row>
    <row r="31" spans="1:14" ht="15.75">
      <c r="A31" s="17" t="str">
        <f>'[1]Списки'!A38</f>
        <v>Б-7-36</v>
      </c>
      <c r="B31" s="18">
        <v>7</v>
      </c>
      <c r="C31" s="18">
        <v>6</v>
      </c>
      <c r="D31" s="18">
        <v>1</v>
      </c>
      <c r="E31" s="18">
        <v>1.5</v>
      </c>
      <c r="F31" s="18">
        <f>E31+D31+C31+B31</f>
        <v>15.5</v>
      </c>
      <c r="G31" s="18">
        <v>17</v>
      </c>
      <c r="H31" s="19">
        <f>F31/33</f>
        <v>0.4696969696969697</v>
      </c>
      <c r="I31" s="18" t="s">
        <v>395</v>
      </c>
      <c r="J31" s="20" t="str">
        <f>'[1]Списки'!B38</f>
        <v>Теверовская</v>
      </c>
      <c r="K31" s="20" t="str">
        <f>'[1]Списки'!C38</f>
        <v>Валерия</v>
      </c>
      <c r="L31" s="20" t="str">
        <f>'[1]Списки'!D38</f>
        <v>Владимировна</v>
      </c>
      <c r="M31" s="20" t="str">
        <f>'[1]Списки'!E38</f>
        <v>АНО СОШ "РОСТОК"</v>
      </c>
      <c r="N31" s="18">
        <v>7</v>
      </c>
    </row>
    <row r="32" spans="1:14" ht="15.75">
      <c r="A32" s="17" t="str">
        <f>'[1]Списки'!A37</f>
        <v>Б-7-35</v>
      </c>
      <c r="B32" s="18">
        <v>6</v>
      </c>
      <c r="C32" s="18">
        <v>6</v>
      </c>
      <c r="D32" s="18">
        <v>1</v>
      </c>
      <c r="E32" s="18">
        <v>1.5</v>
      </c>
      <c r="F32" s="18">
        <f>E32+D32+C32+B32</f>
        <v>14.5</v>
      </c>
      <c r="G32" s="18">
        <v>18</v>
      </c>
      <c r="H32" s="19">
        <f>F32/33</f>
        <v>0.4393939393939394</v>
      </c>
      <c r="I32" s="18" t="s">
        <v>395</v>
      </c>
      <c r="J32" s="20" t="str">
        <f>'[1]Списки'!B37</f>
        <v>Трофимова</v>
      </c>
      <c r="K32" s="20" t="str">
        <f>'[1]Списки'!C37</f>
        <v>Анастасия </v>
      </c>
      <c r="L32" s="20" t="str">
        <f>'[1]Списки'!D37</f>
        <v>Александровна</v>
      </c>
      <c r="M32" s="20" t="str">
        <f>'[1]Списки'!E37</f>
        <v>МАОУ СОШ № 56</v>
      </c>
      <c r="N32" s="18">
        <v>7</v>
      </c>
    </row>
    <row r="33" spans="1:14" ht="15.75">
      <c r="A33" s="17" t="str">
        <f>'[1]Списки'!A27</f>
        <v>Б-7-25</v>
      </c>
      <c r="B33" s="18">
        <v>7</v>
      </c>
      <c r="C33" s="18">
        <v>2</v>
      </c>
      <c r="D33" s="18">
        <v>3</v>
      </c>
      <c r="E33" s="18">
        <v>2</v>
      </c>
      <c r="F33" s="18">
        <f>E33+D33+C33+B33</f>
        <v>14</v>
      </c>
      <c r="G33" s="18">
        <v>19</v>
      </c>
      <c r="H33" s="19">
        <f>F33/33</f>
        <v>0.42424242424242425</v>
      </c>
      <c r="I33" s="18" t="s">
        <v>395</v>
      </c>
      <c r="J33" s="20" t="str">
        <f>'[1]Списки'!B27</f>
        <v>Герасимов </v>
      </c>
      <c r="K33" s="20" t="str">
        <f>'[1]Списки'!C27</f>
        <v>Леонид </v>
      </c>
      <c r="L33" s="20" t="str">
        <f>'[1]Списки'!D27</f>
        <v>Евгеньевич</v>
      </c>
      <c r="M33" s="20" t="str">
        <f>'[1]Списки'!E27</f>
        <v>МАОУ лицей № 18</v>
      </c>
      <c r="N33" s="18">
        <v>7</v>
      </c>
    </row>
    <row r="34" spans="1:14" ht="15.75">
      <c r="A34" s="17" t="str">
        <f>'[1]Списки'!A29</f>
        <v>Б-7-27</v>
      </c>
      <c r="B34" s="18">
        <v>8</v>
      </c>
      <c r="C34" s="18">
        <v>4</v>
      </c>
      <c r="D34" s="18">
        <v>0</v>
      </c>
      <c r="E34" s="18">
        <v>1.5</v>
      </c>
      <c r="F34" s="18">
        <f>E34+D34+C34+B34</f>
        <v>13.5</v>
      </c>
      <c r="G34" s="18">
        <v>20</v>
      </c>
      <c r="H34" s="19">
        <f>F34/33</f>
        <v>0.4090909090909091</v>
      </c>
      <c r="I34" s="18" t="s">
        <v>395</v>
      </c>
      <c r="J34" s="20" t="str">
        <f>'[1]Списки'!B29</f>
        <v>Братко</v>
      </c>
      <c r="K34" s="20" t="str">
        <f>'[1]Списки'!C29</f>
        <v>Михаил</v>
      </c>
      <c r="L34" s="20" t="str">
        <f>'[1]Списки'!D29</f>
        <v>Романович</v>
      </c>
      <c r="M34" s="20" t="str">
        <f>'[1]Списки'!E29</f>
        <v>МАОУ гимназия № 22</v>
      </c>
      <c r="N34" s="18">
        <v>7</v>
      </c>
    </row>
    <row r="35" spans="1:14" ht="15.75">
      <c r="A35" s="17" t="str">
        <f>'[1]Списки'!A4</f>
        <v>Б-7-02</v>
      </c>
      <c r="B35" s="18">
        <v>2</v>
      </c>
      <c r="C35" s="18">
        <v>6</v>
      </c>
      <c r="D35" s="18">
        <v>3</v>
      </c>
      <c r="E35" s="18">
        <v>2</v>
      </c>
      <c r="F35" s="18">
        <f>E35+D35+C35+B35</f>
        <v>13</v>
      </c>
      <c r="G35" s="18">
        <v>21</v>
      </c>
      <c r="H35" s="19">
        <f>F35/33</f>
        <v>0.3939393939393939</v>
      </c>
      <c r="I35" s="18" t="s">
        <v>395</v>
      </c>
      <c r="J35" s="20" t="str">
        <f>'[1]Списки'!B4</f>
        <v>Новицких</v>
      </c>
      <c r="K35" s="20" t="str">
        <f>'[1]Списки'!C4</f>
        <v>Виктория</v>
      </c>
      <c r="L35" s="20" t="str">
        <f>'[1]Списки'!D4</f>
        <v>Сергеевна</v>
      </c>
      <c r="M35" s="20" t="str">
        <f>'[1]Списки'!E4</f>
        <v>МАОУ лицей № 17</v>
      </c>
      <c r="N35" s="18">
        <v>7</v>
      </c>
    </row>
    <row r="36" spans="1:14" ht="15.75">
      <c r="A36" s="17" t="str">
        <f>'[1]Списки'!A9</f>
        <v>Б-7-07</v>
      </c>
      <c r="B36" s="18">
        <v>3</v>
      </c>
      <c r="C36" s="18">
        <v>4</v>
      </c>
      <c r="D36" s="18">
        <v>4</v>
      </c>
      <c r="E36" s="18">
        <v>1.5</v>
      </c>
      <c r="F36" s="18">
        <f>E36+D36+C36+B36</f>
        <v>12.5</v>
      </c>
      <c r="G36" s="18">
        <v>22</v>
      </c>
      <c r="H36" s="19">
        <f>F36/33</f>
        <v>0.3787878787878788</v>
      </c>
      <c r="I36" s="18" t="s">
        <v>395</v>
      </c>
      <c r="J36" s="20" t="str">
        <f>'[1]Списки'!B9</f>
        <v>Цвелёва</v>
      </c>
      <c r="K36" s="20" t="str">
        <f>'[1]Списки'!C9</f>
        <v>Милана</v>
      </c>
      <c r="L36" s="20" t="str">
        <f>'[1]Списки'!D9</f>
        <v>Дмитриевна</v>
      </c>
      <c r="M36" s="20" t="str">
        <f>'[1]Списки'!E9</f>
        <v>МАОУ гимназия № 32</v>
      </c>
      <c r="N36" s="18">
        <v>7</v>
      </c>
    </row>
    <row r="37" spans="1:14" ht="15.75">
      <c r="A37" s="17" t="str">
        <f>'[1]Списки'!A14</f>
        <v>Б-7-12</v>
      </c>
      <c r="B37" s="18">
        <v>3</v>
      </c>
      <c r="C37" s="18">
        <v>4</v>
      </c>
      <c r="D37" s="18">
        <v>3</v>
      </c>
      <c r="E37" s="18">
        <v>1</v>
      </c>
      <c r="F37" s="18">
        <f>E37+D37+C37+B37</f>
        <v>11</v>
      </c>
      <c r="G37" s="18">
        <v>23</v>
      </c>
      <c r="H37" s="19">
        <f>F37/33</f>
        <v>0.3333333333333333</v>
      </c>
      <c r="I37" s="18" t="s">
        <v>395</v>
      </c>
      <c r="J37" s="20" t="str">
        <f>'[1]Списки'!B14</f>
        <v>Кузмичёва</v>
      </c>
      <c r="K37" s="20" t="str">
        <f>'[1]Списки'!C14</f>
        <v>Вера</v>
      </c>
      <c r="L37" s="20" t="str">
        <f>'[1]Списки'!D14</f>
        <v>Константиновна</v>
      </c>
      <c r="M37" s="20" t="str">
        <f>'[1]Списки'!E14</f>
        <v>МАОУ лицей № 49</v>
      </c>
      <c r="N37" s="18">
        <v>7</v>
      </c>
    </row>
    <row r="38" spans="1:14" ht="15.75">
      <c r="A38" s="17" t="str">
        <f>'[1]Списки'!A30</f>
        <v>Б-7-28</v>
      </c>
      <c r="B38" s="18">
        <v>3</v>
      </c>
      <c r="C38" s="18">
        <v>4</v>
      </c>
      <c r="D38" s="18">
        <v>2</v>
      </c>
      <c r="E38" s="18">
        <v>1.5</v>
      </c>
      <c r="F38" s="18">
        <f>E38+D38+C38+B38</f>
        <v>10.5</v>
      </c>
      <c r="G38" s="18">
        <v>24</v>
      </c>
      <c r="H38" s="19">
        <f>F38/33</f>
        <v>0.3181818181818182</v>
      </c>
      <c r="I38" s="18" t="s">
        <v>395</v>
      </c>
      <c r="J38" s="20" t="str">
        <f>'[1]Списки'!B30</f>
        <v>Борисова </v>
      </c>
      <c r="K38" s="20" t="str">
        <f>'[1]Списки'!C30</f>
        <v>Полина</v>
      </c>
      <c r="L38" s="20" t="str">
        <f>'[1]Списки'!D30</f>
        <v>Павловна</v>
      </c>
      <c r="M38" s="20" t="str">
        <f>'[1]Списки'!E30</f>
        <v>МАОУ лицей 35 им. Буткова В.В.</v>
      </c>
      <c r="N38" s="18">
        <v>7</v>
      </c>
    </row>
    <row r="39" spans="1:14" ht="15.75">
      <c r="A39" s="17" t="str">
        <f>'[1]Списки'!A28</f>
        <v>Б-7-26</v>
      </c>
      <c r="B39" s="18">
        <v>8</v>
      </c>
      <c r="C39" s="18">
        <v>0</v>
      </c>
      <c r="D39" s="18">
        <v>1</v>
      </c>
      <c r="E39" s="18">
        <v>1.5</v>
      </c>
      <c r="F39" s="18">
        <f>E39+D39+C39+B39</f>
        <v>10.5</v>
      </c>
      <c r="G39" s="18">
        <v>24</v>
      </c>
      <c r="H39" s="19">
        <f>F39/33</f>
        <v>0.3181818181818182</v>
      </c>
      <c r="I39" s="18" t="s">
        <v>395</v>
      </c>
      <c r="J39" s="20" t="str">
        <f>'[1]Списки'!B28</f>
        <v>Ривкинд</v>
      </c>
      <c r="K39" s="20" t="str">
        <f>'[1]Списки'!C28</f>
        <v>Артём</v>
      </c>
      <c r="L39" s="20" t="str">
        <f>'[1]Списки'!D28</f>
        <v>Сергеевич</v>
      </c>
      <c r="M39" s="20" t="str">
        <f>'[1]Списки'!E28</f>
        <v>МАОУ лицей № 49</v>
      </c>
      <c r="N39" s="18">
        <v>7</v>
      </c>
    </row>
    <row r="40" spans="1:14" ht="15.75">
      <c r="A40" s="17" t="str">
        <f>'[1]Списки'!A15</f>
        <v>Б-7-13</v>
      </c>
      <c r="B40" s="18">
        <v>2</v>
      </c>
      <c r="C40" s="18">
        <v>2</v>
      </c>
      <c r="D40" s="18">
        <v>3</v>
      </c>
      <c r="E40" s="18">
        <v>2</v>
      </c>
      <c r="F40" s="18">
        <f>E40+D40+C40+B40</f>
        <v>9</v>
      </c>
      <c r="G40" s="18">
        <v>25</v>
      </c>
      <c r="H40" s="19">
        <f>F40/33</f>
        <v>0.2727272727272727</v>
      </c>
      <c r="I40" s="18" t="s">
        <v>395</v>
      </c>
      <c r="J40" s="20" t="str">
        <f>'[1]Списки'!B15</f>
        <v>Ксантопулос</v>
      </c>
      <c r="K40" s="20" t="str">
        <f>'[1]Списки'!C15</f>
        <v>Диана</v>
      </c>
      <c r="L40" s="20" t="str">
        <f>'[1]Списки'!D15</f>
        <v>Софоклис</v>
      </c>
      <c r="M40" s="20" t="str">
        <f>'[1]Списки'!E15</f>
        <v>МАОУ лицей № 49</v>
      </c>
      <c r="N40" s="18">
        <v>7</v>
      </c>
    </row>
    <row r="41" spans="1:14" ht="15.75">
      <c r="A41" s="17" t="str">
        <f>'[1]Списки'!A12</f>
        <v>Б-7-10</v>
      </c>
      <c r="B41" s="18">
        <v>4</v>
      </c>
      <c r="C41" s="18">
        <v>2</v>
      </c>
      <c r="D41" s="18">
        <v>2</v>
      </c>
      <c r="E41" s="18">
        <v>1</v>
      </c>
      <c r="F41" s="18">
        <f>E41+D41+C41+B41</f>
        <v>9</v>
      </c>
      <c r="G41" s="18">
        <v>25</v>
      </c>
      <c r="H41" s="19">
        <f>F41/33</f>
        <v>0.2727272727272727</v>
      </c>
      <c r="I41" s="18" t="s">
        <v>395</v>
      </c>
      <c r="J41" s="20" t="str">
        <f>'[1]Списки'!B12</f>
        <v>Назарова</v>
      </c>
      <c r="K41" s="20" t="str">
        <f>'[1]Списки'!C12</f>
        <v>Диана</v>
      </c>
      <c r="L41" s="20" t="str">
        <f>'[1]Списки'!D12</f>
        <v>Борисовна</v>
      </c>
      <c r="M41" s="20" t="str">
        <f>'[1]Списки'!E12</f>
        <v>МАОУ лицей № 23</v>
      </c>
      <c r="N41" s="18">
        <v>7</v>
      </c>
    </row>
    <row r="42" spans="1:14" ht="15.75">
      <c r="A42" s="17" t="str">
        <f>'[1]Списки'!A20</f>
        <v>Б-7-18</v>
      </c>
      <c r="B42" s="18">
        <v>3</v>
      </c>
      <c r="C42" s="18">
        <v>0</v>
      </c>
      <c r="D42" s="18">
        <v>4</v>
      </c>
      <c r="E42" s="18">
        <v>1.5</v>
      </c>
      <c r="F42" s="18">
        <f>E42+D42+C42+B42</f>
        <v>8.5</v>
      </c>
      <c r="G42" s="18">
        <v>26</v>
      </c>
      <c r="H42" s="19">
        <f>F42/33</f>
        <v>0.25757575757575757</v>
      </c>
      <c r="I42" s="18" t="s">
        <v>395</v>
      </c>
      <c r="J42" s="20" t="str">
        <f>'[1]Списки'!B20</f>
        <v>Лексау</v>
      </c>
      <c r="K42" s="20" t="str">
        <f>'[1]Списки'!C20</f>
        <v>Александра</v>
      </c>
      <c r="L42" s="20" t="str">
        <f>'[1]Списки'!D20</f>
        <v>Сергеевна</v>
      </c>
      <c r="M42" s="20" t="str">
        <f>'[1]Списки'!E20</f>
        <v>МАОУ лицей № 23</v>
      </c>
      <c r="N42" s="18">
        <v>7</v>
      </c>
    </row>
    <row r="43" spans="1:14" ht="15.75">
      <c r="A43" s="17" t="str">
        <f>'[1]Списки'!A22</f>
        <v>Б-7-20</v>
      </c>
      <c r="B43" s="18">
        <v>1</v>
      </c>
      <c r="C43" s="18">
        <v>2</v>
      </c>
      <c r="D43" s="18">
        <v>3</v>
      </c>
      <c r="E43" s="18">
        <v>1.5</v>
      </c>
      <c r="F43" s="18">
        <f>E43+D43+C43+B43</f>
        <v>7.5</v>
      </c>
      <c r="G43" s="18">
        <v>27</v>
      </c>
      <c r="H43" s="19">
        <f>F43/33</f>
        <v>0.22727272727272727</v>
      </c>
      <c r="I43" s="18" t="s">
        <v>395</v>
      </c>
      <c r="J43" s="20" t="str">
        <f>'[1]Списки'!B22</f>
        <v>Мохова </v>
      </c>
      <c r="K43" s="20" t="str">
        <f>'[1]Списки'!C22</f>
        <v>Виолетта </v>
      </c>
      <c r="L43" s="20" t="str">
        <f>'[1]Списки'!D22</f>
        <v>Борисовна</v>
      </c>
      <c r="M43" s="20" t="str">
        <f>'[1]Списки'!E22</f>
        <v>МАОУ гимназия № 22</v>
      </c>
      <c r="N43" s="18">
        <v>7</v>
      </c>
    </row>
    <row r="44" spans="1:16" ht="15.75">
      <c r="A44" s="26" t="s">
        <v>46</v>
      </c>
      <c r="B44" s="26">
        <v>12</v>
      </c>
      <c r="C44" s="26">
        <v>10</v>
      </c>
      <c r="D44" s="26">
        <v>5</v>
      </c>
      <c r="E44" s="26">
        <v>5.5</v>
      </c>
      <c r="F44" s="26">
        <f>SUM(B44:E44)</f>
        <v>32.5</v>
      </c>
      <c r="G44" s="27">
        <v>1</v>
      </c>
      <c r="H44" s="28">
        <f>F44/35.5</f>
        <v>0.9154929577464789</v>
      </c>
      <c r="I44" s="26" t="s">
        <v>393</v>
      </c>
      <c r="J44" s="29" t="s">
        <v>401</v>
      </c>
      <c r="K44" s="29" t="s">
        <v>402</v>
      </c>
      <c r="L44" s="29" t="s">
        <v>403</v>
      </c>
      <c r="M44" s="29" t="s">
        <v>404</v>
      </c>
      <c r="N44" s="30">
        <v>8</v>
      </c>
      <c r="O44"/>
      <c r="P44"/>
    </row>
    <row r="45" spans="1:16" ht="15.75">
      <c r="A45" s="26" t="s">
        <v>26</v>
      </c>
      <c r="B45" s="26">
        <v>13</v>
      </c>
      <c r="C45" s="26">
        <v>10</v>
      </c>
      <c r="D45" s="26">
        <v>5</v>
      </c>
      <c r="E45" s="26">
        <v>4.5</v>
      </c>
      <c r="F45" s="26">
        <f>SUM(B45:E45)</f>
        <v>32.5</v>
      </c>
      <c r="G45" s="27">
        <v>1</v>
      </c>
      <c r="H45" s="28">
        <f>F45/35.5</f>
        <v>0.9154929577464789</v>
      </c>
      <c r="I45" s="26" t="s">
        <v>393</v>
      </c>
      <c r="J45" s="29" t="s">
        <v>397</v>
      </c>
      <c r="K45" s="29" t="s">
        <v>398</v>
      </c>
      <c r="L45" s="29" t="s">
        <v>399</v>
      </c>
      <c r="M45" s="29" t="s">
        <v>400</v>
      </c>
      <c r="N45" s="30">
        <v>8</v>
      </c>
      <c r="O45"/>
      <c r="P45"/>
    </row>
    <row r="46" spans="1:16" ht="15.75">
      <c r="A46" s="26" t="s">
        <v>62</v>
      </c>
      <c r="B46" s="26">
        <v>11</v>
      </c>
      <c r="C46" s="26">
        <v>10</v>
      </c>
      <c r="D46" s="26">
        <v>5</v>
      </c>
      <c r="E46" s="26">
        <v>4.5</v>
      </c>
      <c r="F46" s="26">
        <f>SUM(B46:E46)</f>
        <v>30.5</v>
      </c>
      <c r="G46" s="27">
        <v>2</v>
      </c>
      <c r="H46" s="28">
        <f>F46/35.5</f>
        <v>0.8591549295774648</v>
      </c>
      <c r="I46" s="26" t="s">
        <v>394</v>
      </c>
      <c r="J46" s="29" t="s">
        <v>409</v>
      </c>
      <c r="K46" s="29" t="s">
        <v>410</v>
      </c>
      <c r="L46" s="29" t="s">
        <v>411</v>
      </c>
      <c r="M46" s="29" t="s">
        <v>412</v>
      </c>
      <c r="N46" s="30">
        <v>8</v>
      </c>
      <c r="O46"/>
      <c r="P46"/>
    </row>
    <row r="47" spans="1:16" ht="15.75">
      <c r="A47" s="26" t="s">
        <v>40</v>
      </c>
      <c r="B47" s="26">
        <v>12</v>
      </c>
      <c r="C47" s="26">
        <v>10</v>
      </c>
      <c r="D47" s="26">
        <v>4</v>
      </c>
      <c r="E47" s="26">
        <v>4.5</v>
      </c>
      <c r="F47" s="26">
        <f>SUM(B47:E47)</f>
        <v>30.5</v>
      </c>
      <c r="G47" s="27">
        <v>2</v>
      </c>
      <c r="H47" s="28">
        <f>F47/35.5</f>
        <v>0.8591549295774648</v>
      </c>
      <c r="I47" s="26" t="s">
        <v>394</v>
      </c>
      <c r="J47" s="29" t="s">
        <v>405</v>
      </c>
      <c r="K47" s="29" t="s">
        <v>406</v>
      </c>
      <c r="L47" s="29" t="s">
        <v>407</v>
      </c>
      <c r="M47" s="29" t="s">
        <v>408</v>
      </c>
      <c r="N47" s="30">
        <v>8</v>
      </c>
      <c r="O47"/>
      <c r="P47"/>
    </row>
    <row r="48" spans="1:16" ht="15.75">
      <c r="A48" s="26" t="s">
        <v>75</v>
      </c>
      <c r="B48" s="26">
        <v>11</v>
      </c>
      <c r="C48" s="26">
        <v>8</v>
      </c>
      <c r="D48" s="26">
        <v>5</v>
      </c>
      <c r="E48" s="26">
        <v>5.5</v>
      </c>
      <c r="F48" s="26">
        <f>SUM(B48:E48)</f>
        <v>29.5</v>
      </c>
      <c r="G48" s="27">
        <v>3</v>
      </c>
      <c r="H48" s="28">
        <f>F48/35.5</f>
        <v>0.8309859154929577</v>
      </c>
      <c r="I48" s="26" t="s">
        <v>394</v>
      </c>
      <c r="J48" s="29" t="s">
        <v>421</v>
      </c>
      <c r="K48" s="29" t="s">
        <v>422</v>
      </c>
      <c r="L48" s="29" t="s">
        <v>423</v>
      </c>
      <c r="M48" s="29" t="s">
        <v>400</v>
      </c>
      <c r="N48" s="30">
        <v>8</v>
      </c>
      <c r="O48"/>
      <c r="P48"/>
    </row>
    <row r="49" spans="1:16" ht="15.75">
      <c r="A49" s="26" t="s">
        <v>25</v>
      </c>
      <c r="B49" s="26">
        <v>10</v>
      </c>
      <c r="C49" s="26">
        <v>10</v>
      </c>
      <c r="D49" s="26">
        <v>5</v>
      </c>
      <c r="E49" s="26">
        <v>4.5</v>
      </c>
      <c r="F49" s="26">
        <f>SUM(B49:E49)</f>
        <v>29.5</v>
      </c>
      <c r="G49" s="27">
        <v>3</v>
      </c>
      <c r="H49" s="28">
        <f>F49/35.5</f>
        <v>0.8309859154929577</v>
      </c>
      <c r="I49" s="26" t="s">
        <v>394</v>
      </c>
      <c r="J49" s="29" t="s">
        <v>413</v>
      </c>
      <c r="K49" s="29" t="s">
        <v>414</v>
      </c>
      <c r="L49" s="29" t="s">
        <v>415</v>
      </c>
      <c r="M49" s="29" t="s">
        <v>416</v>
      </c>
      <c r="N49" s="30">
        <v>8</v>
      </c>
      <c r="O49"/>
      <c r="P49"/>
    </row>
    <row r="50" spans="1:16" ht="15.75">
      <c r="A50" s="26" t="s">
        <v>424</v>
      </c>
      <c r="B50" s="26">
        <v>13</v>
      </c>
      <c r="C50" s="26">
        <v>10</v>
      </c>
      <c r="D50" s="26">
        <v>1</v>
      </c>
      <c r="E50" s="26">
        <v>5.5</v>
      </c>
      <c r="F50" s="26">
        <f>SUM(B50:E50)</f>
        <v>29.5</v>
      </c>
      <c r="G50" s="27">
        <v>3</v>
      </c>
      <c r="H50" s="28">
        <f>F50/35.5</f>
        <v>0.8309859154929577</v>
      </c>
      <c r="I50" s="26" t="s">
        <v>394</v>
      </c>
      <c r="J50" s="29" t="s">
        <v>425</v>
      </c>
      <c r="K50" s="29" t="s">
        <v>426</v>
      </c>
      <c r="L50" s="29" t="s">
        <v>427</v>
      </c>
      <c r="M50" s="29" t="s">
        <v>404</v>
      </c>
      <c r="N50" s="30">
        <v>8</v>
      </c>
      <c r="O50"/>
      <c r="P50"/>
    </row>
    <row r="51" spans="1:16" ht="15.75">
      <c r="A51" s="26" t="s">
        <v>58</v>
      </c>
      <c r="B51" s="26">
        <v>11</v>
      </c>
      <c r="C51" s="26">
        <v>8</v>
      </c>
      <c r="D51" s="26">
        <v>5</v>
      </c>
      <c r="E51" s="26">
        <v>5.5</v>
      </c>
      <c r="F51" s="26">
        <f>SUM(B51:E51)</f>
        <v>29.5</v>
      </c>
      <c r="G51" s="27">
        <v>3</v>
      </c>
      <c r="H51" s="28">
        <f>F51/35.5</f>
        <v>0.8309859154929577</v>
      </c>
      <c r="I51" s="26" t="s">
        <v>394</v>
      </c>
      <c r="J51" s="29" t="s">
        <v>417</v>
      </c>
      <c r="K51" s="29" t="s">
        <v>418</v>
      </c>
      <c r="L51" s="29" t="s">
        <v>419</v>
      </c>
      <c r="M51" s="29" t="s">
        <v>420</v>
      </c>
      <c r="N51" s="30">
        <v>8</v>
      </c>
      <c r="O51"/>
      <c r="P51"/>
    </row>
    <row r="52" spans="1:16" ht="15.75">
      <c r="A52" s="26" t="s">
        <v>73</v>
      </c>
      <c r="B52" s="26">
        <v>10</v>
      </c>
      <c r="C52" s="26">
        <v>8</v>
      </c>
      <c r="D52" s="26">
        <v>5</v>
      </c>
      <c r="E52" s="26">
        <v>5.5</v>
      </c>
      <c r="F52" s="26">
        <f>SUM(B52:E52)</f>
        <v>28.5</v>
      </c>
      <c r="G52" s="27">
        <v>4</v>
      </c>
      <c r="H52" s="28">
        <f>F52/35.5</f>
        <v>0.8028169014084507</v>
      </c>
      <c r="I52" s="26" t="s">
        <v>394</v>
      </c>
      <c r="J52" s="29" t="s">
        <v>430</v>
      </c>
      <c r="K52" s="29" t="s">
        <v>431</v>
      </c>
      <c r="L52" s="29" t="s">
        <v>432</v>
      </c>
      <c r="M52" s="29" t="s">
        <v>433</v>
      </c>
      <c r="N52" s="30">
        <v>8</v>
      </c>
      <c r="O52"/>
      <c r="P52"/>
    </row>
    <row r="53" spans="1:16" ht="15.75">
      <c r="A53" s="26" t="s">
        <v>67</v>
      </c>
      <c r="B53" s="26">
        <v>10</v>
      </c>
      <c r="C53" s="26">
        <v>10</v>
      </c>
      <c r="D53" s="26">
        <v>4</v>
      </c>
      <c r="E53" s="26">
        <v>4.5</v>
      </c>
      <c r="F53" s="26">
        <f>SUM(B53:E53)</f>
        <v>28.5</v>
      </c>
      <c r="G53" s="27">
        <v>4</v>
      </c>
      <c r="H53" s="28">
        <f>F53/35.5</f>
        <v>0.8028169014084507</v>
      </c>
      <c r="I53" s="26" t="s">
        <v>394</v>
      </c>
      <c r="J53" s="29" t="s">
        <v>428</v>
      </c>
      <c r="K53" s="29" t="s">
        <v>429</v>
      </c>
      <c r="L53" s="29" t="s">
        <v>427</v>
      </c>
      <c r="M53" s="29" t="s">
        <v>408</v>
      </c>
      <c r="N53" s="30">
        <v>8</v>
      </c>
      <c r="O53"/>
      <c r="P53"/>
    </row>
    <row r="54" spans="1:16" ht="15.75">
      <c r="A54" s="26" t="s">
        <v>84</v>
      </c>
      <c r="B54" s="26">
        <v>9</v>
      </c>
      <c r="C54" s="26">
        <v>10</v>
      </c>
      <c r="D54" s="26">
        <v>5</v>
      </c>
      <c r="E54" s="26">
        <v>4</v>
      </c>
      <c r="F54" s="26">
        <f>SUM(B54:E54)</f>
        <v>28</v>
      </c>
      <c r="G54" s="27">
        <v>5</v>
      </c>
      <c r="H54" s="28">
        <f>F54/35.5</f>
        <v>0.7887323943661971</v>
      </c>
      <c r="I54" s="26" t="s">
        <v>394</v>
      </c>
      <c r="J54" s="29" t="s">
        <v>434</v>
      </c>
      <c r="K54" s="29" t="s">
        <v>435</v>
      </c>
      <c r="L54" s="29" t="s">
        <v>436</v>
      </c>
      <c r="M54" s="29" t="s">
        <v>437</v>
      </c>
      <c r="N54" s="30">
        <v>8</v>
      </c>
      <c r="O54"/>
      <c r="P54"/>
    </row>
    <row r="55" spans="1:16" ht="15.75">
      <c r="A55" s="26" t="s">
        <v>15</v>
      </c>
      <c r="B55" s="26">
        <v>11</v>
      </c>
      <c r="C55" s="26">
        <v>6</v>
      </c>
      <c r="D55" s="26">
        <v>5</v>
      </c>
      <c r="E55" s="26">
        <v>5.5</v>
      </c>
      <c r="F55" s="26">
        <f>SUM(B55:E55)</f>
        <v>27.5</v>
      </c>
      <c r="G55" s="27">
        <v>6</v>
      </c>
      <c r="H55" s="28">
        <f>F55/35.5</f>
        <v>0.7746478873239436</v>
      </c>
      <c r="I55" s="26" t="s">
        <v>394</v>
      </c>
      <c r="J55" s="29" t="s">
        <v>438</v>
      </c>
      <c r="K55" s="29" t="s">
        <v>439</v>
      </c>
      <c r="L55" s="29" t="s">
        <v>427</v>
      </c>
      <c r="M55" s="29" t="s">
        <v>404</v>
      </c>
      <c r="N55" s="30">
        <v>8</v>
      </c>
      <c r="O55"/>
      <c r="P55"/>
    </row>
    <row r="56" spans="1:16" ht="15.75">
      <c r="A56" s="26" t="s">
        <v>49</v>
      </c>
      <c r="B56" s="26">
        <v>8</v>
      </c>
      <c r="C56" s="26">
        <v>10</v>
      </c>
      <c r="D56" s="26">
        <v>4</v>
      </c>
      <c r="E56" s="26">
        <v>5.5</v>
      </c>
      <c r="F56" s="26">
        <f>SUM(B56:E56)</f>
        <v>27.5</v>
      </c>
      <c r="G56" s="27">
        <v>6</v>
      </c>
      <c r="H56" s="28">
        <f>F56/35.5</f>
        <v>0.7746478873239436</v>
      </c>
      <c r="I56" s="26" t="s">
        <v>394</v>
      </c>
      <c r="J56" s="29" t="s">
        <v>445</v>
      </c>
      <c r="K56" s="29" t="s">
        <v>410</v>
      </c>
      <c r="L56" s="29" t="s">
        <v>446</v>
      </c>
      <c r="M56" s="29" t="s">
        <v>400</v>
      </c>
      <c r="N56" s="30">
        <v>8</v>
      </c>
      <c r="O56"/>
      <c r="P56"/>
    </row>
    <row r="57" spans="1:16" ht="15.75">
      <c r="A57" s="26" t="s">
        <v>59</v>
      </c>
      <c r="B57" s="26">
        <v>10</v>
      </c>
      <c r="C57" s="26">
        <v>8</v>
      </c>
      <c r="D57" s="26">
        <v>5</v>
      </c>
      <c r="E57" s="26">
        <v>4.5</v>
      </c>
      <c r="F57" s="26">
        <f>SUM(B57:E57)</f>
        <v>27.5</v>
      </c>
      <c r="G57" s="27">
        <v>6</v>
      </c>
      <c r="H57" s="28">
        <f>F57/35.5</f>
        <v>0.7746478873239436</v>
      </c>
      <c r="I57" s="26" t="s">
        <v>394</v>
      </c>
      <c r="J57" s="29" t="s">
        <v>442</v>
      </c>
      <c r="K57" s="29" t="s">
        <v>443</v>
      </c>
      <c r="L57" s="29" t="s">
        <v>444</v>
      </c>
      <c r="M57" s="29" t="s">
        <v>404</v>
      </c>
      <c r="N57" s="30">
        <v>8</v>
      </c>
      <c r="O57"/>
      <c r="P57"/>
    </row>
    <row r="58" spans="1:16" ht="15.75">
      <c r="A58" s="26" t="s">
        <v>18</v>
      </c>
      <c r="B58" s="26">
        <v>8</v>
      </c>
      <c r="C58" s="26">
        <v>10</v>
      </c>
      <c r="D58" s="26">
        <v>4</v>
      </c>
      <c r="E58" s="26">
        <v>5.5</v>
      </c>
      <c r="F58" s="26">
        <f>SUM(B58:E58)</f>
        <v>27.5</v>
      </c>
      <c r="G58" s="27">
        <v>6</v>
      </c>
      <c r="H58" s="28">
        <f>F58/35.5</f>
        <v>0.7746478873239436</v>
      </c>
      <c r="I58" s="26" t="s">
        <v>394</v>
      </c>
      <c r="J58" s="29" t="s">
        <v>440</v>
      </c>
      <c r="K58" s="29" t="s">
        <v>441</v>
      </c>
      <c r="L58" s="29" t="s">
        <v>427</v>
      </c>
      <c r="M58" s="29" t="s">
        <v>408</v>
      </c>
      <c r="N58" s="30">
        <v>8</v>
      </c>
      <c r="O58"/>
      <c r="P58"/>
    </row>
    <row r="59" spans="1:16" ht="15.75">
      <c r="A59" s="26" t="s">
        <v>47</v>
      </c>
      <c r="B59" s="26">
        <v>11</v>
      </c>
      <c r="C59" s="26">
        <v>10</v>
      </c>
      <c r="D59" s="26">
        <v>3</v>
      </c>
      <c r="E59" s="26">
        <v>3</v>
      </c>
      <c r="F59" s="26">
        <f>SUM(B59:E59)</f>
        <v>27</v>
      </c>
      <c r="G59" s="27">
        <v>7</v>
      </c>
      <c r="H59" s="28">
        <f>F59/35.5</f>
        <v>0.7605633802816901</v>
      </c>
      <c r="I59" s="26" t="s">
        <v>394</v>
      </c>
      <c r="J59" s="29" t="s">
        <v>447</v>
      </c>
      <c r="K59" s="29" t="s">
        <v>448</v>
      </c>
      <c r="L59" s="29" t="s">
        <v>444</v>
      </c>
      <c r="M59" s="29" t="s">
        <v>449</v>
      </c>
      <c r="N59" s="30">
        <v>8</v>
      </c>
      <c r="O59"/>
      <c r="P59"/>
    </row>
    <row r="60" spans="1:16" ht="15.75">
      <c r="A60" s="26" t="s">
        <v>70</v>
      </c>
      <c r="B60" s="26">
        <v>10</v>
      </c>
      <c r="C60" s="26">
        <v>6</v>
      </c>
      <c r="D60" s="26">
        <v>5</v>
      </c>
      <c r="E60" s="26">
        <v>5.5</v>
      </c>
      <c r="F60" s="26">
        <f>SUM(B60:E60)</f>
        <v>26.5</v>
      </c>
      <c r="G60" s="27">
        <v>8</v>
      </c>
      <c r="H60" s="28">
        <f>F60/35.5</f>
        <v>0.7464788732394366</v>
      </c>
      <c r="I60" s="26" t="s">
        <v>394</v>
      </c>
      <c r="J60" s="29" t="s">
        <v>463</v>
      </c>
      <c r="K60" s="29" t="s">
        <v>406</v>
      </c>
      <c r="L60" s="29" t="s">
        <v>464</v>
      </c>
      <c r="M60" s="29" t="s">
        <v>465</v>
      </c>
      <c r="N60" s="30">
        <v>8</v>
      </c>
      <c r="O60"/>
      <c r="P60"/>
    </row>
    <row r="61" spans="1:16" ht="15.75">
      <c r="A61" s="26" t="s">
        <v>38</v>
      </c>
      <c r="B61" s="26">
        <v>9</v>
      </c>
      <c r="C61" s="26">
        <v>8</v>
      </c>
      <c r="D61" s="26">
        <v>5</v>
      </c>
      <c r="E61" s="26">
        <v>4.5</v>
      </c>
      <c r="F61" s="26">
        <f>SUM(B61:E61)</f>
        <v>26.5</v>
      </c>
      <c r="G61" s="27">
        <v>8</v>
      </c>
      <c r="H61" s="28">
        <f>F61/35.5</f>
        <v>0.7464788732394366</v>
      </c>
      <c r="I61" s="26" t="s">
        <v>394</v>
      </c>
      <c r="J61" s="29" t="s">
        <v>450</v>
      </c>
      <c r="K61" s="29" t="s">
        <v>451</v>
      </c>
      <c r="L61" s="29" t="s">
        <v>452</v>
      </c>
      <c r="M61" s="29" t="s">
        <v>453</v>
      </c>
      <c r="N61" s="30">
        <v>8</v>
      </c>
      <c r="O61"/>
      <c r="P61"/>
    </row>
    <row r="62" spans="1:16" ht="15.75">
      <c r="A62" s="26" t="s">
        <v>43</v>
      </c>
      <c r="B62" s="26">
        <v>8</v>
      </c>
      <c r="C62" s="26">
        <v>10</v>
      </c>
      <c r="D62" s="26">
        <v>3</v>
      </c>
      <c r="E62" s="26">
        <v>5.5</v>
      </c>
      <c r="F62" s="26">
        <f>SUM(B62:E62)</f>
        <v>26.5</v>
      </c>
      <c r="G62" s="27">
        <v>8</v>
      </c>
      <c r="H62" s="28">
        <f>F62/35.5</f>
        <v>0.7464788732394366</v>
      </c>
      <c r="I62" s="26" t="s">
        <v>394</v>
      </c>
      <c r="J62" s="29" t="s">
        <v>454</v>
      </c>
      <c r="K62" s="29" t="s">
        <v>455</v>
      </c>
      <c r="L62" s="29" t="s">
        <v>456</v>
      </c>
      <c r="M62" s="29" t="s">
        <v>457</v>
      </c>
      <c r="N62" s="30">
        <v>8</v>
      </c>
      <c r="O62"/>
      <c r="P62"/>
    </row>
    <row r="63" spans="1:16" ht="15.75">
      <c r="A63" s="26" t="s">
        <v>60</v>
      </c>
      <c r="B63" s="26">
        <v>11</v>
      </c>
      <c r="C63" s="26">
        <v>6</v>
      </c>
      <c r="D63" s="26">
        <v>4</v>
      </c>
      <c r="E63" s="26">
        <v>5.5</v>
      </c>
      <c r="F63" s="26">
        <f>SUM(B63:E63)</f>
        <v>26.5</v>
      </c>
      <c r="G63" s="27">
        <v>8</v>
      </c>
      <c r="H63" s="28">
        <f>F63/35.5</f>
        <v>0.7464788732394366</v>
      </c>
      <c r="I63" s="26" t="s">
        <v>394</v>
      </c>
      <c r="J63" s="29" t="s">
        <v>458</v>
      </c>
      <c r="K63" s="29" t="s">
        <v>459</v>
      </c>
      <c r="L63" s="29" t="s">
        <v>460</v>
      </c>
      <c r="M63" s="29" t="s">
        <v>408</v>
      </c>
      <c r="N63" s="30">
        <v>8</v>
      </c>
      <c r="O63"/>
      <c r="P63"/>
    </row>
    <row r="64" spans="1:16" ht="15.75">
      <c r="A64" s="26" t="s">
        <v>66</v>
      </c>
      <c r="B64" s="26">
        <v>8</v>
      </c>
      <c r="C64" s="26">
        <v>8</v>
      </c>
      <c r="D64" s="26">
        <v>5</v>
      </c>
      <c r="E64" s="26">
        <v>5.5</v>
      </c>
      <c r="F64" s="26">
        <f>SUM(B64:E64)</f>
        <v>26.5</v>
      </c>
      <c r="G64" s="27">
        <v>8</v>
      </c>
      <c r="H64" s="28">
        <f>F64/35.5</f>
        <v>0.7464788732394366</v>
      </c>
      <c r="I64" s="26" t="s">
        <v>394</v>
      </c>
      <c r="J64" s="29" t="s">
        <v>461</v>
      </c>
      <c r="K64" s="29" t="s">
        <v>448</v>
      </c>
      <c r="L64" s="29" t="s">
        <v>462</v>
      </c>
      <c r="M64" s="29" t="s">
        <v>400</v>
      </c>
      <c r="N64" s="30">
        <v>8</v>
      </c>
      <c r="O64"/>
      <c r="P64"/>
    </row>
    <row r="65" spans="1:16" ht="15.75">
      <c r="A65" s="26" t="s">
        <v>34</v>
      </c>
      <c r="B65" s="26">
        <v>12</v>
      </c>
      <c r="C65" s="26">
        <v>6</v>
      </c>
      <c r="D65" s="26">
        <v>4</v>
      </c>
      <c r="E65" s="26">
        <v>4</v>
      </c>
      <c r="F65" s="26">
        <f>SUM(B65:E65)</f>
        <v>26</v>
      </c>
      <c r="G65" s="27">
        <v>9</v>
      </c>
      <c r="H65" s="28">
        <f>F65/35.5</f>
        <v>0.7323943661971831</v>
      </c>
      <c r="I65" s="26" t="s">
        <v>394</v>
      </c>
      <c r="J65" s="29" t="s">
        <v>466</v>
      </c>
      <c r="K65" s="29" t="s">
        <v>467</v>
      </c>
      <c r="L65" s="29" t="s">
        <v>462</v>
      </c>
      <c r="M65" s="29" t="s">
        <v>408</v>
      </c>
      <c r="N65" s="30">
        <v>8</v>
      </c>
      <c r="O65"/>
      <c r="P65"/>
    </row>
    <row r="66" spans="1:16" ht="15.75">
      <c r="A66" s="26" t="s">
        <v>32</v>
      </c>
      <c r="B66" s="26">
        <v>7</v>
      </c>
      <c r="C66" s="26">
        <v>8</v>
      </c>
      <c r="D66" s="26">
        <v>5</v>
      </c>
      <c r="E66" s="26">
        <v>5.5</v>
      </c>
      <c r="F66" s="26">
        <f>SUM(B66:E66)</f>
        <v>25.5</v>
      </c>
      <c r="G66" s="27">
        <v>10</v>
      </c>
      <c r="H66" s="28">
        <f>F66/35.5</f>
        <v>0.7183098591549296</v>
      </c>
      <c r="I66" s="26" t="s">
        <v>394</v>
      </c>
      <c r="J66" s="29" t="s">
        <v>470</v>
      </c>
      <c r="K66" s="29" t="s">
        <v>471</v>
      </c>
      <c r="L66" s="29" t="s">
        <v>472</v>
      </c>
      <c r="M66" s="29" t="s">
        <v>473</v>
      </c>
      <c r="N66" s="30">
        <v>8</v>
      </c>
      <c r="O66"/>
      <c r="P66"/>
    </row>
    <row r="67" spans="1:16" ht="15.75">
      <c r="A67" s="26" t="s">
        <v>54</v>
      </c>
      <c r="B67" s="26">
        <v>11</v>
      </c>
      <c r="C67" s="26">
        <v>6</v>
      </c>
      <c r="D67" s="26">
        <v>4</v>
      </c>
      <c r="E67" s="26">
        <v>4.5</v>
      </c>
      <c r="F67" s="26">
        <f>SUM(B67:E67)</f>
        <v>25.5</v>
      </c>
      <c r="G67" s="27">
        <v>10</v>
      </c>
      <c r="H67" s="28">
        <f>F67/35.5</f>
        <v>0.7183098591549296</v>
      </c>
      <c r="I67" s="26" t="s">
        <v>394</v>
      </c>
      <c r="J67" s="29" t="s">
        <v>481</v>
      </c>
      <c r="K67" s="29" t="s">
        <v>482</v>
      </c>
      <c r="L67" s="29" t="s">
        <v>472</v>
      </c>
      <c r="M67" s="29" t="s">
        <v>408</v>
      </c>
      <c r="N67" s="30">
        <v>8</v>
      </c>
      <c r="O67"/>
      <c r="P67"/>
    </row>
    <row r="68" spans="1:16" ht="15.75">
      <c r="A68" s="26" t="s">
        <v>44</v>
      </c>
      <c r="B68" s="26">
        <v>10</v>
      </c>
      <c r="C68" s="26">
        <v>8</v>
      </c>
      <c r="D68" s="26">
        <v>5</v>
      </c>
      <c r="E68" s="26">
        <v>2.5</v>
      </c>
      <c r="F68" s="26">
        <f>SUM(B68:E68)</f>
        <v>25.5</v>
      </c>
      <c r="G68" s="27">
        <v>10</v>
      </c>
      <c r="H68" s="28">
        <f>F68/35.5</f>
        <v>0.7183098591549296</v>
      </c>
      <c r="I68" s="26" t="s">
        <v>394</v>
      </c>
      <c r="J68" s="29" t="s">
        <v>474</v>
      </c>
      <c r="K68" s="29" t="s">
        <v>475</v>
      </c>
      <c r="L68" s="29" t="s">
        <v>476</v>
      </c>
      <c r="M68" s="29" t="s">
        <v>477</v>
      </c>
      <c r="N68" s="30">
        <v>8</v>
      </c>
      <c r="O68"/>
      <c r="P68"/>
    </row>
    <row r="69" spans="1:16" ht="15.75">
      <c r="A69" s="26" t="s">
        <v>55</v>
      </c>
      <c r="B69" s="26">
        <v>10</v>
      </c>
      <c r="C69" s="26">
        <v>6</v>
      </c>
      <c r="D69" s="26">
        <v>5</v>
      </c>
      <c r="E69" s="26">
        <v>4.5</v>
      </c>
      <c r="F69" s="26">
        <f>SUM(B69:E69)</f>
        <v>25.5</v>
      </c>
      <c r="G69" s="27">
        <v>10</v>
      </c>
      <c r="H69" s="28">
        <f>F69/35.5</f>
        <v>0.7183098591549296</v>
      </c>
      <c r="I69" s="26" t="s">
        <v>394</v>
      </c>
      <c r="J69" s="29" t="s">
        <v>483</v>
      </c>
      <c r="K69" s="29" t="s">
        <v>484</v>
      </c>
      <c r="L69" s="29" t="s">
        <v>485</v>
      </c>
      <c r="M69" s="29" t="s">
        <v>408</v>
      </c>
      <c r="N69" s="30">
        <v>8</v>
      </c>
      <c r="O69"/>
      <c r="P69"/>
    </row>
    <row r="70" spans="1:16" ht="15.75">
      <c r="A70" s="26" t="s">
        <v>68</v>
      </c>
      <c r="B70" s="26">
        <v>9</v>
      </c>
      <c r="C70" s="26">
        <v>8</v>
      </c>
      <c r="D70" s="26">
        <v>3</v>
      </c>
      <c r="E70" s="26">
        <v>5.5</v>
      </c>
      <c r="F70" s="26">
        <f>SUM(B70:E70)</f>
        <v>25.5</v>
      </c>
      <c r="G70" s="27">
        <v>10</v>
      </c>
      <c r="H70" s="28">
        <f>F70/35.5</f>
        <v>0.7183098591549296</v>
      </c>
      <c r="I70" s="26" t="s">
        <v>394</v>
      </c>
      <c r="J70" s="29" t="s">
        <v>489</v>
      </c>
      <c r="K70" s="29" t="s">
        <v>490</v>
      </c>
      <c r="L70" s="29" t="s">
        <v>427</v>
      </c>
      <c r="M70" s="29" t="s">
        <v>400</v>
      </c>
      <c r="N70" s="30">
        <v>8</v>
      </c>
      <c r="O70"/>
      <c r="P70"/>
    </row>
    <row r="71" spans="1:16" ht="15.75">
      <c r="A71" s="26" t="s">
        <v>21</v>
      </c>
      <c r="B71" s="26">
        <v>8</v>
      </c>
      <c r="C71" s="26">
        <v>8</v>
      </c>
      <c r="D71" s="26">
        <v>4</v>
      </c>
      <c r="E71" s="26">
        <v>5.5</v>
      </c>
      <c r="F71" s="26">
        <f>SUM(B71:E71)</f>
        <v>25.5</v>
      </c>
      <c r="G71" s="27">
        <v>10</v>
      </c>
      <c r="H71" s="28">
        <f>F71/35.5</f>
        <v>0.7183098591549296</v>
      </c>
      <c r="I71" s="26" t="s">
        <v>394</v>
      </c>
      <c r="J71" s="29" t="s">
        <v>468</v>
      </c>
      <c r="K71" s="29" t="s">
        <v>418</v>
      </c>
      <c r="L71" s="29" t="s">
        <v>452</v>
      </c>
      <c r="M71" s="29" t="s">
        <v>469</v>
      </c>
      <c r="N71" s="30">
        <v>8</v>
      </c>
      <c r="O71"/>
      <c r="P71"/>
    </row>
    <row r="72" spans="1:16" ht="15.75">
      <c r="A72" s="26" t="s">
        <v>52</v>
      </c>
      <c r="B72" s="26">
        <v>10</v>
      </c>
      <c r="C72" s="26">
        <v>6</v>
      </c>
      <c r="D72" s="26">
        <v>5</v>
      </c>
      <c r="E72" s="26">
        <v>4.5</v>
      </c>
      <c r="F72" s="26">
        <f>SUM(B72:E72)</f>
        <v>25.5</v>
      </c>
      <c r="G72" s="27">
        <v>10</v>
      </c>
      <c r="H72" s="28">
        <f>F72/35.5</f>
        <v>0.7183098591549296</v>
      </c>
      <c r="I72" s="26" t="s">
        <v>394</v>
      </c>
      <c r="J72" s="29" t="s">
        <v>478</v>
      </c>
      <c r="K72" s="29" t="s">
        <v>479</v>
      </c>
      <c r="L72" s="29" t="s">
        <v>480</v>
      </c>
      <c r="M72" s="29" t="s">
        <v>400</v>
      </c>
      <c r="N72" s="30">
        <v>8</v>
      </c>
      <c r="O72"/>
      <c r="P72"/>
    </row>
    <row r="73" spans="1:16" ht="15.75">
      <c r="A73" s="26" t="s">
        <v>64</v>
      </c>
      <c r="B73" s="26">
        <v>11</v>
      </c>
      <c r="C73" s="26">
        <v>6</v>
      </c>
      <c r="D73" s="26">
        <v>4</v>
      </c>
      <c r="E73" s="26">
        <v>4.5</v>
      </c>
      <c r="F73" s="26">
        <f>SUM(B73:E73)</f>
        <v>25.5</v>
      </c>
      <c r="G73" s="27">
        <v>10</v>
      </c>
      <c r="H73" s="28">
        <f>F73/35.5</f>
        <v>0.7183098591549296</v>
      </c>
      <c r="I73" s="26" t="s">
        <v>394</v>
      </c>
      <c r="J73" s="29" t="s">
        <v>486</v>
      </c>
      <c r="K73" s="29" t="s">
        <v>487</v>
      </c>
      <c r="L73" s="29" t="s">
        <v>488</v>
      </c>
      <c r="M73" s="29" t="s">
        <v>449</v>
      </c>
      <c r="N73" s="30">
        <v>8</v>
      </c>
      <c r="O73"/>
      <c r="P73"/>
    </row>
    <row r="74" spans="1:16" ht="15.75">
      <c r="A74" s="31" t="s">
        <v>77</v>
      </c>
      <c r="B74" s="31">
        <v>12</v>
      </c>
      <c r="C74" s="31">
        <v>6</v>
      </c>
      <c r="D74" s="31">
        <v>3</v>
      </c>
      <c r="E74" s="31">
        <v>4</v>
      </c>
      <c r="F74" s="31">
        <f>SUM(B74:E74)</f>
        <v>25</v>
      </c>
      <c r="G74" s="32">
        <v>11</v>
      </c>
      <c r="H74" s="33">
        <f>F74/35.5</f>
        <v>0.704225352112676</v>
      </c>
      <c r="I74" s="31" t="s">
        <v>395</v>
      </c>
      <c r="J74" s="34" t="s">
        <v>494</v>
      </c>
      <c r="K74" s="34" t="s">
        <v>467</v>
      </c>
      <c r="L74" s="34" t="s">
        <v>495</v>
      </c>
      <c r="M74" s="34" t="s">
        <v>449</v>
      </c>
      <c r="N74" s="35">
        <v>8</v>
      </c>
      <c r="O74"/>
      <c r="P74"/>
    </row>
    <row r="75" spans="1:16" ht="15.75">
      <c r="A75" s="31" t="s">
        <v>76</v>
      </c>
      <c r="B75" s="31">
        <v>8</v>
      </c>
      <c r="C75" s="31">
        <v>10</v>
      </c>
      <c r="D75" s="31">
        <v>5</v>
      </c>
      <c r="E75" s="31">
        <v>2</v>
      </c>
      <c r="F75" s="31">
        <f>SUM(B75:E75)</f>
        <v>25</v>
      </c>
      <c r="G75" s="32">
        <v>11</v>
      </c>
      <c r="H75" s="33">
        <f>F75/35.5</f>
        <v>0.704225352112676</v>
      </c>
      <c r="I75" s="31" t="s">
        <v>395</v>
      </c>
      <c r="J75" s="34" t="s">
        <v>491</v>
      </c>
      <c r="K75" s="34" t="s">
        <v>492</v>
      </c>
      <c r="L75" s="34" t="s">
        <v>407</v>
      </c>
      <c r="M75" s="34" t="s">
        <v>493</v>
      </c>
      <c r="N75" s="35">
        <v>8</v>
      </c>
      <c r="O75"/>
      <c r="P75"/>
    </row>
    <row r="76" spans="1:16" ht="15.75">
      <c r="A76" s="31" t="s">
        <v>36</v>
      </c>
      <c r="B76" s="31">
        <v>8</v>
      </c>
      <c r="C76" s="31">
        <v>6</v>
      </c>
      <c r="D76" s="31">
        <v>5</v>
      </c>
      <c r="E76" s="31">
        <v>5.5</v>
      </c>
      <c r="F76" s="31">
        <f>SUM(B76:E76)</f>
        <v>24.5</v>
      </c>
      <c r="G76" s="32">
        <v>12</v>
      </c>
      <c r="H76" s="33">
        <f>F76/35.5</f>
        <v>0.6901408450704225</v>
      </c>
      <c r="I76" s="31" t="s">
        <v>395</v>
      </c>
      <c r="J76" s="34" t="s">
        <v>499</v>
      </c>
      <c r="K76" s="34" t="s">
        <v>500</v>
      </c>
      <c r="L76" s="34" t="s">
        <v>501</v>
      </c>
      <c r="M76" s="34" t="s">
        <v>420</v>
      </c>
      <c r="N76" s="35">
        <v>8</v>
      </c>
      <c r="O76"/>
      <c r="P76"/>
    </row>
    <row r="77" spans="1:16" ht="15.75">
      <c r="A77" s="31" t="s">
        <v>53</v>
      </c>
      <c r="B77" s="31">
        <v>8</v>
      </c>
      <c r="C77" s="31">
        <v>8</v>
      </c>
      <c r="D77" s="31">
        <v>3</v>
      </c>
      <c r="E77" s="31">
        <v>5.5</v>
      </c>
      <c r="F77" s="31">
        <f>SUM(B77:E77)</f>
        <v>24.5</v>
      </c>
      <c r="G77" s="32">
        <v>12</v>
      </c>
      <c r="H77" s="33">
        <f>F77/35.5</f>
        <v>0.6901408450704225</v>
      </c>
      <c r="I77" s="31" t="s">
        <v>395</v>
      </c>
      <c r="J77" s="34" t="s">
        <v>502</v>
      </c>
      <c r="K77" s="34" t="s">
        <v>503</v>
      </c>
      <c r="L77" s="34" t="s">
        <v>504</v>
      </c>
      <c r="M77" s="34" t="s">
        <v>449</v>
      </c>
      <c r="N77" s="35">
        <v>8</v>
      </c>
      <c r="O77"/>
      <c r="P77"/>
    </row>
    <row r="78" spans="1:16" ht="15.75">
      <c r="A78" s="31" t="s">
        <v>23</v>
      </c>
      <c r="B78" s="31">
        <v>7</v>
      </c>
      <c r="C78" s="31">
        <v>8</v>
      </c>
      <c r="D78" s="31">
        <v>4</v>
      </c>
      <c r="E78" s="31">
        <v>5.5</v>
      </c>
      <c r="F78" s="31">
        <f>SUM(B78:E78)</f>
        <v>24.5</v>
      </c>
      <c r="G78" s="32">
        <v>12</v>
      </c>
      <c r="H78" s="33">
        <f>F78/35.5</f>
        <v>0.6901408450704225</v>
      </c>
      <c r="I78" s="31" t="s">
        <v>395</v>
      </c>
      <c r="J78" s="34" t="s">
        <v>496</v>
      </c>
      <c r="K78" s="34" t="s">
        <v>497</v>
      </c>
      <c r="L78" s="34" t="s">
        <v>498</v>
      </c>
      <c r="M78" s="34" t="s">
        <v>465</v>
      </c>
      <c r="N78" s="35">
        <v>8</v>
      </c>
      <c r="O78"/>
      <c r="P78"/>
    </row>
    <row r="79" spans="1:16" ht="15.75">
      <c r="A79" s="31" t="s">
        <v>19</v>
      </c>
      <c r="B79" s="31">
        <v>8</v>
      </c>
      <c r="C79" s="31">
        <v>10</v>
      </c>
      <c r="D79" s="31">
        <v>4</v>
      </c>
      <c r="E79" s="31">
        <v>2</v>
      </c>
      <c r="F79" s="31">
        <f>SUM(B79:E79)</f>
        <v>24</v>
      </c>
      <c r="G79" s="32">
        <v>13</v>
      </c>
      <c r="H79" s="33">
        <f>F79/35.5</f>
        <v>0.676056338028169</v>
      </c>
      <c r="I79" s="31" t="s">
        <v>395</v>
      </c>
      <c r="J79" s="34" t="s">
        <v>505</v>
      </c>
      <c r="K79" s="34" t="s">
        <v>506</v>
      </c>
      <c r="L79" s="34" t="s">
        <v>436</v>
      </c>
      <c r="M79" s="34" t="s">
        <v>493</v>
      </c>
      <c r="N79" s="35">
        <v>8</v>
      </c>
      <c r="O79"/>
      <c r="P79"/>
    </row>
    <row r="80" spans="1:16" ht="15.75">
      <c r="A80" s="31" t="s">
        <v>37</v>
      </c>
      <c r="B80" s="31">
        <v>8</v>
      </c>
      <c r="C80" s="31">
        <v>8</v>
      </c>
      <c r="D80" s="31">
        <v>5</v>
      </c>
      <c r="E80" s="31">
        <v>2.5</v>
      </c>
      <c r="F80" s="31">
        <f>SUM(B80:E80)</f>
        <v>23.5</v>
      </c>
      <c r="G80" s="32">
        <v>14</v>
      </c>
      <c r="H80" s="33">
        <f>F80/35.5</f>
        <v>0.6619718309859155</v>
      </c>
      <c r="I80" s="31" t="s">
        <v>395</v>
      </c>
      <c r="J80" s="34" t="s">
        <v>512</v>
      </c>
      <c r="K80" s="34" t="s">
        <v>492</v>
      </c>
      <c r="L80" s="34" t="s">
        <v>513</v>
      </c>
      <c r="M80" s="34" t="s">
        <v>408</v>
      </c>
      <c r="N80" s="35">
        <v>8</v>
      </c>
      <c r="O80"/>
      <c r="P80"/>
    </row>
    <row r="81" spans="1:16" ht="15.75">
      <c r="A81" s="31" t="s">
        <v>74</v>
      </c>
      <c r="B81" s="31">
        <v>7</v>
      </c>
      <c r="C81" s="31">
        <v>6</v>
      </c>
      <c r="D81" s="31">
        <v>5</v>
      </c>
      <c r="E81" s="31">
        <v>5.5</v>
      </c>
      <c r="F81" s="31">
        <f>SUM(B81:E81)</f>
        <v>23.5</v>
      </c>
      <c r="G81" s="32">
        <v>14</v>
      </c>
      <c r="H81" s="33">
        <f>F81/35.5</f>
        <v>0.6619718309859155</v>
      </c>
      <c r="I81" s="31" t="s">
        <v>395</v>
      </c>
      <c r="J81" s="34" t="s">
        <v>514</v>
      </c>
      <c r="K81" s="34" t="s">
        <v>515</v>
      </c>
      <c r="L81" s="34" t="s">
        <v>516</v>
      </c>
      <c r="M81" s="34" t="s">
        <v>449</v>
      </c>
      <c r="N81" s="35">
        <v>8</v>
      </c>
      <c r="O81"/>
      <c r="P81"/>
    </row>
    <row r="82" spans="1:16" ht="15.75">
      <c r="A82" s="31" t="s">
        <v>35</v>
      </c>
      <c r="B82" s="31">
        <v>5</v>
      </c>
      <c r="C82" s="31">
        <v>8</v>
      </c>
      <c r="D82" s="31">
        <v>5</v>
      </c>
      <c r="E82" s="31">
        <v>5.5</v>
      </c>
      <c r="F82" s="31">
        <f>SUM(B82:E82)</f>
        <v>23.5</v>
      </c>
      <c r="G82" s="32">
        <v>14</v>
      </c>
      <c r="H82" s="33">
        <f>F82/35.5</f>
        <v>0.6619718309859155</v>
      </c>
      <c r="I82" s="31" t="s">
        <v>395</v>
      </c>
      <c r="J82" s="34" t="s">
        <v>509</v>
      </c>
      <c r="K82" s="34" t="s">
        <v>510</v>
      </c>
      <c r="L82" s="34" t="s">
        <v>511</v>
      </c>
      <c r="M82" s="34" t="s">
        <v>400</v>
      </c>
      <c r="N82" s="35">
        <v>8</v>
      </c>
      <c r="O82"/>
      <c r="P82"/>
    </row>
    <row r="83" spans="1:16" ht="15.75">
      <c r="A83" s="31" t="s">
        <v>30</v>
      </c>
      <c r="B83" s="31">
        <v>7</v>
      </c>
      <c r="C83" s="31">
        <v>6</v>
      </c>
      <c r="D83" s="31">
        <v>5</v>
      </c>
      <c r="E83" s="31">
        <v>5.5</v>
      </c>
      <c r="F83" s="31">
        <f>SUM(B83:E83)</f>
        <v>23.5</v>
      </c>
      <c r="G83" s="32">
        <v>14</v>
      </c>
      <c r="H83" s="33">
        <f>F83/35.5</f>
        <v>0.6619718309859155</v>
      </c>
      <c r="I83" s="31" t="s">
        <v>395</v>
      </c>
      <c r="J83" s="34" t="s">
        <v>507</v>
      </c>
      <c r="K83" s="34" t="s">
        <v>508</v>
      </c>
      <c r="L83" s="34" t="s">
        <v>444</v>
      </c>
      <c r="M83" s="34" t="s">
        <v>408</v>
      </c>
      <c r="N83" s="35">
        <v>8</v>
      </c>
      <c r="O83"/>
      <c r="P83"/>
    </row>
    <row r="84" spans="1:16" ht="15.75">
      <c r="A84" s="31" t="s">
        <v>63</v>
      </c>
      <c r="B84" s="31">
        <v>9</v>
      </c>
      <c r="C84" s="31">
        <v>6</v>
      </c>
      <c r="D84" s="31">
        <v>5</v>
      </c>
      <c r="E84" s="31">
        <v>3</v>
      </c>
      <c r="F84" s="31">
        <f>SUM(B84:E84)</f>
        <v>23</v>
      </c>
      <c r="G84" s="32">
        <v>15</v>
      </c>
      <c r="H84" s="33">
        <f>F84/35.5</f>
        <v>0.647887323943662</v>
      </c>
      <c r="I84" s="31" t="s">
        <v>395</v>
      </c>
      <c r="J84" s="34" t="s">
        <v>519</v>
      </c>
      <c r="K84" s="34" t="s">
        <v>520</v>
      </c>
      <c r="L84" s="34" t="s">
        <v>521</v>
      </c>
      <c r="M84" s="34" t="s">
        <v>449</v>
      </c>
      <c r="N84" s="35">
        <v>8</v>
      </c>
      <c r="O84"/>
      <c r="P84"/>
    </row>
    <row r="85" spans="1:16" ht="15.75">
      <c r="A85" s="31" t="s">
        <v>50</v>
      </c>
      <c r="B85" s="31">
        <v>9</v>
      </c>
      <c r="C85" s="31">
        <v>6</v>
      </c>
      <c r="D85" s="31">
        <v>4</v>
      </c>
      <c r="E85" s="31">
        <v>4</v>
      </c>
      <c r="F85" s="31">
        <f>SUM(B85:E85)</f>
        <v>23</v>
      </c>
      <c r="G85" s="32">
        <v>15</v>
      </c>
      <c r="H85" s="33">
        <f>F85/35.5</f>
        <v>0.647887323943662</v>
      </c>
      <c r="I85" s="31" t="s">
        <v>395</v>
      </c>
      <c r="J85" s="34" t="s">
        <v>517</v>
      </c>
      <c r="K85" s="34" t="s">
        <v>518</v>
      </c>
      <c r="L85" s="34" t="s">
        <v>427</v>
      </c>
      <c r="M85" s="34" t="s">
        <v>408</v>
      </c>
      <c r="N85" s="35">
        <v>8</v>
      </c>
      <c r="O85"/>
      <c r="P85"/>
    </row>
    <row r="86" spans="1:16" ht="15.75">
      <c r="A86" s="31" t="s">
        <v>79</v>
      </c>
      <c r="B86" s="31">
        <v>9</v>
      </c>
      <c r="C86" s="31">
        <v>6</v>
      </c>
      <c r="D86" s="31">
        <v>3</v>
      </c>
      <c r="E86" s="31">
        <v>5</v>
      </c>
      <c r="F86" s="31">
        <f>SUM(B86:E86)</f>
        <v>23</v>
      </c>
      <c r="G86" s="32">
        <v>15</v>
      </c>
      <c r="H86" s="33">
        <f>F86/35.5</f>
        <v>0.647887323943662</v>
      </c>
      <c r="I86" s="31" t="s">
        <v>395</v>
      </c>
      <c r="J86" s="34" t="s">
        <v>522</v>
      </c>
      <c r="K86" s="34" t="s">
        <v>467</v>
      </c>
      <c r="L86" s="34" t="s">
        <v>523</v>
      </c>
      <c r="M86" s="34" t="s">
        <v>449</v>
      </c>
      <c r="N86" s="35">
        <v>8</v>
      </c>
      <c r="O86"/>
      <c r="P86"/>
    </row>
    <row r="87" spans="1:16" ht="15.75">
      <c r="A87" s="31" t="s">
        <v>28</v>
      </c>
      <c r="B87" s="31">
        <v>8</v>
      </c>
      <c r="C87" s="31">
        <v>6</v>
      </c>
      <c r="D87" s="31">
        <v>5</v>
      </c>
      <c r="E87" s="31">
        <v>3.5</v>
      </c>
      <c r="F87" s="31">
        <f>SUM(B87:E87)</f>
        <v>22.5</v>
      </c>
      <c r="G87" s="32">
        <v>16</v>
      </c>
      <c r="H87" s="33">
        <f>F87/35.5</f>
        <v>0.6338028169014085</v>
      </c>
      <c r="I87" s="31" t="s">
        <v>395</v>
      </c>
      <c r="J87" s="34" t="s">
        <v>527</v>
      </c>
      <c r="K87" s="34" t="s">
        <v>528</v>
      </c>
      <c r="L87" s="34" t="s">
        <v>403</v>
      </c>
      <c r="M87" s="34" t="s">
        <v>416</v>
      </c>
      <c r="N87" s="35">
        <v>8</v>
      </c>
      <c r="O87"/>
      <c r="P87"/>
    </row>
    <row r="88" spans="1:16" ht="15.75">
      <c r="A88" s="31" t="s">
        <v>33</v>
      </c>
      <c r="B88" s="31">
        <v>4</v>
      </c>
      <c r="C88" s="31">
        <v>8</v>
      </c>
      <c r="D88" s="31">
        <v>5</v>
      </c>
      <c r="E88" s="31">
        <v>5.5</v>
      </c>
      <c r="F88" s="31">
        <f>SUM(B88:E88)</f>
        <v>22.5</v>
      </c>
      <c r="G88" s="32">
        <v>16</v>
      </c>
      <c r="H88" s="33">
        <f>F88/35.5</f>
        <v>0.6338028169014085</v>
      </c>
      <c r="I88" s="31" t="s">
        <v>395</v>
      </c>
      <c r="J88" s="34" t="s">
        <v>529</v>
      </c>
      <c r="K88" s="34" t="s">
        <v>530</v>
      </c>
      <c r="L88" s="34" t="s">
        <v>531</v>
      </c>
      <c r="M88" s="34" t="s">
        <v>532</v>
      </c>
      <c r="N88" s="35">
        <v>8</v>
      </c>
      <c r="O88"/>
      <c r="P88"/>
    </row>
    <row r="89" spans="1:16" ht="15.75">
      <c r="A89" s="31" t="s">
        <v>78</v>
      </c>
      <c r="B89" s="31">
        <v>8</v>
      </c>
      <c r="C89" s="31">
        <v>6</v>
      </c>
      <c r="D89" s="31">
        <v>4</v>
      </c>
      <c r="E89" s="31">
        <v>4.5</v>
      </c>
      <c r="F89" s="31">
        <f>SUM(B89:E89)</f>
        <v>22.5</v>
      </c>
      <c r="G89" s="32">
        <v>16</v>
      </c>
      <c r="H89" s="33">
        <f>F89/35.5</f>
        <v>0.6338028169014085</v>
      </c>
      <c r="I89" s="31" t="s">
        <v>395</v>
      </c>
      <c r="J89" s="34" t="s">
        <v>533</v>
      </c>
      <c r="K89" s="34" t="s">
        <v>508</v>
      </c>
      <c r="L89" s="34" t="s">
        <v>534</v>
      </c>
      <c r="M89" s="34" t="s">
        <v>449</v>
      </c>
      <c r="N89" s="35">
        <v>8</v>
      </c>
      <c r="O89"/>
      <c r="P89"/>
    </row>
    <row r="90" spans="1:16" ht="15.75">
      <c r="A90" s="31" t="s">
        <v>22</v>
      </c>
      <c r="B90" s="31">
        <v>6</v>
      </c>
      <c r="C90" s="31">
        <v>10</v>
      </c>
      <c r="D90" s="31">
        <v>4</v>
      </c>
      <c r="E90" s="31">
        <v>2.5</v>
      </c>
      <c r="F90" s="31">
        <f>SUM(B90:E90)</f>
        <v>22.5</v>
      </c>
      <c r="G90" s="32">
        <v>16</v>
      </c>
      <c r="H90" s="33">
        <f>F90/35.5</f>
        <v>0.6338028169014085</v>
      </c>
      <c r="I90" s="31" t="s">
        <v>395</v>
      </c>
      <c r="J90" s="34" t="s">
        <v>524</v>
      </c>
      <c r="K90" s="34" t="s">
        <v>525</v>
      </c>
      <c r="L90" s="34" t="s">
        <v>511</v>
      </c>
      <c r="M90" s="34" t="s">
        <v>526</v>
      </c>
      <c r="N90" s="35">
        <v>8</v>
      </c>
      <c r="O90"/>
      <c r="P90"/>
    </row>
    <row r="91" spans="1:16" ht="15.75">
      <c r="A91" s="31" t="s">
        <v>29</v>
      </c>
      <c r="B91" s="31">
        <v>9</v>
      </c>
      <c r="C91" s="31">
        <v>4</v>
      </c>
      <c r="D91" s="31">
        <v>5</v>
      </c>
      <c r="E91" s="31">
        <v>3.5</v>
      </c>
      <c r="F91" s="31">
        <f>SUM(B91:E91)</f>
        <v>21.5</v>
      </c>
      <c r="G91" s="32">
        <v>17</v>
      </c>
      <c r="H91" s="33">
        <f>F91/35.5</f>
        <v>0.6056338028169014</v>
      </c>
      <c r="I91" s="31" t="s">
        <v>395</v>
      </c>
      <c r="J91" s="34" t="s">
        <v>537</v>
      </c>
      <c r="K91" s="34" t="s">
        <v>500</v>
      </c>
      <c r="L91" s="34" t="s">
        <v>485</v>
      </c>
      <c r="M91" s="34" t="s">
        <v>420</v>
      </c>
      <c r="N91" s="35">
        <v>8</v>
      </c>
      <c r="O91"/>
      <c r="P91"/>
    </row>
    <row r="92" spans="1:16" ht="15.75">
      <c r="A92" s="31" t="s">
        <v>71</v>
      </c>
      <c r="B92" s="31">
        <v>6</v>
      </c>
      <c r="C92" s="31">
        <v>6</v>
      </c>
      <c r="D92" s="31">
        <v>4</v>
      </c>
      <c r="E92" s="31">
        <v>5.5</v>
      </c>
      <c r="F92" s="31">
        <f>SUM(B92:E92)</f>
        <v>21.5</v>
      </c>
      <c r="G92" s="32">
        <v>17</v>
      </c>
      <c r="H92" s="33">
        <f>F92/35.5</f>
        <v>0.6056338028169014</v>
      </c>
      <c r="I92" s="31" t="s">
        <v>395</v>
      </c>
      <c r="J92" s="34" t="s">
        <v>540</v>
      </c>
      <c r="K92" s="34" t="s">
        <v>541</v>
      </c>
      <c r="L92" s="34" t="s">
        <v>542</v>
      </c>
      <c r="M92" s="34" t="s">
        <v>543</v>
      </c>
      <c r="N92" s="35">
        <v>8</v>
      </c>
      <c r="O92"/>
      <c r="P92"/>
    </row>
    <row r="93" spans="1:16" ht="15.75">
      <c r="A93" s="31" t="s">
        <v>51</v>
      </c>
      <c r="B93" s="31">
        <v>8</v>
      </c>
      <c r="C93" s="31">
        <v>6</v>
      </c>
      <c r="D93" s="31">
        <v>4</v>
      </c>
      <c r="E93" s="31">
        <v>3.5</v>
      </c>
      <c r="F93" s="31">
        <f>SUM(B93:E93)</f>
        <v>21.5</v>
      </c>
      <c r="G93" s="32">
        <v>17</v>
      </c>
      <c r="H93" s="33">
        <f>F93/35.5</f>
        <v>0.6056338028169014</v>
      </c>
      <c r="I93" s="31" t="s">
        <v>395</v>
      </c>
      <c r="J93" s="34" t="s">
        <v>535</v>
      </c>
      <c r="K93" s="34" t="s">
        <v>490</v>
      </c>
      <c r="L93" s="34" t="s">
        <v>536</v>
      </c>
      <c r="M93" s="34" t="s">
        <v>526</v>
      </c>
      <c r="N93" s="35">
        <v>8</v>
      </c>
      <c r="O93"/>
      <c r="P93"/>
    </row>
    <row r="94" spans="1:16" ht="15.75">
      <c r="A94" s="31" t="s">
        <v>39</v>
      </c>
      <c r="B94" s="31">
        <v>5</v>
      </c>
      <c r="C94" s="31">
        <v>6</v>
      </c>
      <c r="D94" s="31">
        <v>5</v>
      </c>
      <c r="E94" s="31">
        <v>5.5</v>
      </c>
      <c r="F94" s="31">
        <f>SUM(B94:E94)</f>
        <v>21.5</v>
      </c>
      <c r="G94" s="32">
        <v>17</v>
      </c>
      <c r="H94" s="33">
        <f>F94/35.5</f>
        <v>0.6056338028169014</v>
      </c>
      <c r="I94" s="31" t="s">
        <v>395</v>
      </c>
      <c r="J94" s="34" t="s">
        <v>538</v>
      </c>
      <c r="K94" s="34" t="s">
        <v>539</v>
      </c>
      <c r="L94" s="34" t="s">
        <v>536</v>
      </c>
      <c r="M94" s="34" t="s">
        <v>526</v>
      </c>
      <c r="N94" s="35">
        <v>8</v>
      </c>
      <c r="O94"/>
      <c r="P94"/>
    </row>
    <row r="95" spans="1:16" ht="15.75">
      <c r="A95" s="31" t="s">
        <v>31</v>
      </c>
      <c r="B95" s="31">
        <v>8</v>
      </c>
      <c r="C95" s="31">
        <v>4</v>
      </c>
      <c r="D95" s="31">
        <v>4</v>
      </c>
      <c r="E95" s="31">
        <v>4.5</v>
      </c>
      <c r="F95" s="31">
        <f>SUM(B95:E95)</f>
        <v>20.5</v>
      </c>
      <c r="G95" s="32">
        <v>18</v>
      </c>
      <c r="H95" s="33">
        <f>F95/35.5</f>
        <v>0.5774647887323944</v>
      </c>
      <c r="I95" s="31" t="s">
        <v>395</v>
      </c>
      <c r="J95" s="34" t="s">
        <v>546</v>
      </c>
      <c r="K95" s="34" t="s">
        <v>487</v>
      </c>
      <c r="L95" s="34" t="s">
        <v>547</v>
      </c>
      <c r="M95" s="34" t="s">
        <v>449</v>
      </c>
      <c r="N95" s="35">
        <v>8</v>
      </c>
      <c r="O95"/>
      <c r="P95"/>
    </row>
    <row r="96" spans="1:16" ht="15.75">
      <c r="A96" s="31" t="s">
        <v>24</v>
      </c>
      <c r="B96" s="31">
        <v>8</v>
      </c>
      <c r="C96" s="31">
        <v>4</v>
      </c>
      <c r="D96" s="31">
        <v>4</v>
      </c>
      <c r="E96" s="31">
        <v>4.5</v>
      </c>
      <c r="F96" s="31">
        <f>SUM(B96:E96)</f>
        <v>20.5</v>
      </c>
      <c r="G96" s="32">
        <v>18</v>
      </c>
      <c r="H96" s="33">
        <f>F96/35.5</f>
        <v>0.5774647887323944</v>
      </c>
      <c r="I96" s="31" t="s">
        <v>395</v>
      </c>
      <c r="J96" s="34" t="s">
        <v>544</v>
      </c>
      <c r="K96" s="34" t="s">
        <v>545</v>
      </c>
      <c r="L96" s="34" t="s">
        <v>427</v>
      </c>
      <c r="M96" s="34" t="s">
        <v>416</v>
      </c>
      <c r="N96" s="35">
        <v>8</v>
      </c>
      <c r="O96"/>
      <c r="P96"/>
    </row>
    <row r="97" spans="1:16" ht="15.75">
      <c r="A97" s="31" t="s">
        <v>72</v>
      </c>
      <c r="B97" s="31">
        <v>7</v>
      </c>
      <c r="C97" s="31">
        <v>4</v>
      </c>
      <c r="D97" s="31">
        <v>4</v>
      </c>
      <c r="E97" s="31">
        <v>4.5</v>
      </c>
      <c r="F97" s="31">
        <f>SUM(B97:E97)</f>
        <v>19.5</v>
      </c>
      <c r="G97" s="32">
        <v>19</v>
      </c>
      <c r="H97" s="33">
        <f>F97/35.5</f>
        <v>0.5492957746478874</v>
      </c>
      <c r="I97" s="31" t="s">
        <v>395</v>
      </c>
      <c r="J97" s="34" t="s">
        <v>550</v>
      </c>
      <c r="K97" s="34" t="s">
        <v>551</v>
      </c>
      <c r="L97" s="34" t="s">
        <v>552</v>
      </c>
      <c r="M97" s="34" t="s">
        <v>526</v>
      </c>
      <c r="N97" s="35">
        <v>8</v>
      </c>
      <c r="O97"/>
      <c r="P97"/>
    </row>
    <row r="98" spans="1:16" ht="15.75">
      <c r="A98" s="31" t="s">
        <v>16</v>
      </c>
      <c r="B98" s="31">
        <v>6</v>
      </c>
      <c r="C98" s="31">
        <v>6</v>
      </c>
      <c r="D98" s="31">
        <v>2</v>
      </c>
      <c r="E98" s="31">
        <v>5.5</v>
      </c>
      <c r="F98" s="31">
        <f>SUM(B98:E98)</f>
        <v>19.5</v>
      </c>
      <c r="G98" s="32">
        <v>19</v>
      </c>
      <c r="H98" s="33">
        <f>F98/35.5</f>
        <v>0.5492957746478874</v>
      </c>
      <c r="I98" s="31" t="s">
        <v>395</v>
      </c>
      <c r="J98" s="34" t="s">
        <v>548</v>
      </c>
      <c r="K98" s="34" t="s">
        <v>520</v>
      </c>
      <c r="L98" s="34" t="s">
        <v>444</v>
      </c>
      <c r="M98" s="34" t="s">
        <v>549</v>
      </c>
      <c r="N98" s="35">
        <v>8</v>
      </c>
      <c r="O98"/>
      <c r="P98"/>
    </row>
    <row r="99" spans="1:16" ht="15.75">
      <c r="A99" s="31" t="s">
        <v>82</v>
      </c>
      <c r="B99" s="31">
        <v>7</v>
      </c>
      <c r="C99" s="31">
        <v>6</v>
      </c>
      <c r="D99" s="31">
        <v>4</v>
      </c>
      <c r="E99" s="31">
        <v>2.5</v>
      </c>
      <c r="F99" s="31">
        <f>SUM(B99:E99)</f>
        <v>19.5</v>
      </c>
      <c r="G99" s="32">
        <v>19</v>
      </c>
      <c r="H99" s="33">
        <f>F99/35.5</f>
        <v>0.5492957746478874</v>
      </c>
      <c r="I99" s="31" t="s">
        <v>395</v>
      </c>
      <c r="J99" s="34" t="s">
        <v>553</v>
      </c>
      <c r="K99" s="34" t="s">
        <v>441</v>
      </c>
      <c r="L99" s="34" t="s">
        <v>411</v>
      </c>
      <c r="M99" s="34" t="s">
        <v>412</v>
      </c>
      <c r="N99" s="35">
        <v>8</v>
      </c>
      <c r="O99"/>
      <c r="P99"/>
    </row>
    <row r="100" spans="1:16" ht="15.75">
      <c r="A100" s="31" t="s">
        <v>554</v>
      </c>
      <c r="B100" s="31">
        <v>8</v>
      </c>
      <c r="C100" s="31">
        <v>4</v>
      </c>
      <c r="D100" s="31">
        <v>3</v>
      </c>
      <c r="E100" s="31">
        <v>4.5</v>
      </c>
      <c r="F100" s="31">
        <f>SUM(B100:E100)</f>
        <v>19.5</v>
      </c>
      <c r="G100" s="32">
        <v>19</v>
      </c>
      <c r="H100" s="33">
        <f>F100/35.5</f>
        <v>0.5492957746478874</v>
      </c>
      <c r="I100" s="31" t="s">
        <v>395</v>
      </c>
      <c r="J100" s="34" t="s">
        <v>555</v>
      </c>
      <c r="K100" s="34" t="s">
        <v>556</v>
      </c>
      <c r="L100" s="34" t="s">
        <v>513</v>
      </c>
      <c r="M100" s="34" t="s">
        <v>400</v>
      </c>
      <c r="N100" s="35">
        <v>8</v>
      </c>
      <c r="O100"/>
      <c r="P100"/>
    </row>
    <row r="101" spans="1:16" ht="15.75">
      <c r="A101" s="31" t="s">
        <v>83</v>
      </c>
      <c r="B101" s="31">
        <v>5</v>
      </c>
      <c r="C101" s="31">
        <v>6</v>
      </c>
      <c r="D101" s="31">
        <v>5</v>
      </c>
      <c r="E101" s="31">
        <v>3</v>
      </c>
      <c r="F101" s="31">
        <f>SUM(B101:E101)</f>
        <v>19</v>
      </c>
      <c r="G101" s="32">
        <v>20</v>
      </c>
      <c r="H101" s="33">
        <f>F101/35.5</f>
        <v>0.5352112676056338</v>
      </c>
      <c r="I101" s="31" t="s">
        <v>395</v>
      </c>
      <c r="J101" s="34" t="s">
        <v>557</v>
      </c>
      <c r="K101" s="34" t="s">
        <v>558</v>
      </c>
      <c r="L101" s="34" t="s">
        <v>559</v>
      </c>
      <c r="M101" s="34" t="s">
        <v>560</v>
      </c>
      <c r="N101" s="35">
        <v>8</v>
      </c>
      <c r="O101"/>
      <c r="P101"/>
    </row>
    <row r="102" spans="1:16" ht="15.75">
      <c r="A102" s="31" t="s">
        <v>42</v>
      </c>
      <c r="B102" s="31">
        <v>8</v>
      </c>
      <c r="C102" s="31">
        <v>2</v>
      </c>
      <c r="D102" s="31">
        <v>3</v>
      </c>
      <c r="E102" s="31">
        <v>5.5</v>
      </c>
      <c r="F102" s="31">
        <f>SUM(B102:E102)</f>
        <v>18.5</v>
      </c>
      <c r="G102" s="32">
        <v>21</v>
      </c>
      <c r="H102" s="33">
        <f>F102/35.5</f>
        <v>0.5211267605633803</v>
      </c>
      <c r="I102" s="31" t="s">
        <v>395</v>
      </c>
      <c r="J102" s="34" t="s">
        <v>561</v>
      </c>
      <c r="K102" s="34" t="s">
        <v>562</v>
      </c>
      <c r="L102" s="34" t="s">
        <v>480</v>
      </c>
      <c r="M102" s="34" t="s">
        <v>449</v>
      </c>
      <c r="N102" s="35">
        <v>8</v>
      </c>
      <c r="O102"/>
      <c r="P102"/>
    </row>
    <row r="103" spans="1:16" ht="15.75">
      <c r="A103" s="31" t="s">
        <v>80</v>
      </c>
      <c r="B103" s="31">
        <v>6</v>
      </c>
      <c r="C103" s="31">
        <v>4</v>
      </c>
      <c r="D103" s="31">
        <v>5</v>
      </c>
      <c r="E103" s="31">
        <v>3</v>
      </c>
      <c r="F103" s="31">
        <f>SUM(B103:E103)</f>
        <v>18</v>
      </c>
      <c r="G103" s="32">
        <v>22</v>
      </c>
      <c r="H103" s="33">
        <f>F103/35.5</f>
        <v>0.5070422535211268</v>
      </c>
      <c r="I103" s="31" t="s">
        <v>395</v>
      </c>
      <c r="J103" s="34" t="s">
        <v>563</v>
      </c>
      <c r="K103" s="34" t="s">
        <v>564</v>
      </c>
      <c r="L103" s="34" t="s">
        <v>464</v>
      </c>
      <c r="M103" s="34" t="s">
        <v>465</v>
      </c>
      <c r="N103" s="35">
        <v>8</v>
      </c>
      <c r="O103"/>
      <c r="P103"/>
    </row>
    <row r="104" spans="1:16" ht="15.75">
      <c r="A104" s="31" t="s">
        <v>81</v>
      </c>
      <c r="B104" s="31">
        <v>6</v>
      </c>
      <c r="C104" s="31">
        <v>2</v>
      </c>
      <c r="D104" s="31">
        <v>5</v>
      </c>
      <c r="E104" s="31">
        <v>5</v>
      </c>
      <c r="F104" s="31">
        <f>SUM(B104:E104)</f>
        <v>18</v>
      </c>
      <c r="G104" s="32">
        <v>22</v>
      </c>
      <c r="H104" s="33">
        <f>F104/35.5</f>
        <v>0.5070422535211268</v>
      </c>
      <c r="I104" s="31" t="s">
        <v>395</v>
      </c>
      <c r="J104" s="34" t="s">
        <v>565</v>
      </c>
      <c r="K104" s="34" t="s">
        <v>551</v>
      </c>
      <c r="L104" s="34" t="s">
        <v>501</v>
      </c>
      <c r="M104" s="34" t="s">
        <v>412</v>
      </c>
      <c r="N104" s="35">
        <v>8</v>
      </c>
      <c r="O104"/>
      <c r="P104"/>
    </row>
    <row r="105" spans="1:16" ht="15.75">
      <c r="A105" s="31" t="s">
        <v>65</v>
      </c>
      <c r="B105" s="31">
        <v>5</v>
      </c>
      <c r="C105" s="31">
        <v>4</v>
      </c>
      <c r="D105" s="31">
        <v>4</v>
      </c>
      <c r="E105" s="31">
        <v>4.5</v>
      </c>
      <c r="F105" s="31">
        <f>SUM(B105:E105)</f>
        <v>17.5</v>
      </c>
      <c r="G105" s="32">
        <v>23</v>
      </c>
      <c r="H105" s="33">
        <f>F105/35.5</f>
        <v>0.49295774647887325</v>
      </c>
      <c r="I105" s="31" t="s">
        <v>395</v>
      </c>
      <c r="J105" s="34" t="s">
        <v>566</v>
      </c>
      <c r="K105" s="34" t="s">
        <v>567</v>
      </c>
      <c r="L105" s="34" t="s">
        <v>568</v>
      </c>
      <c r="M105" s="34" t="s">
        <v>465</v>
      </c>
      <c r="N105" s="35">
        <v>8</v>
      </c>
      <c r="O105"/>
      <c r="P105"/>
    </row>
    <row r="106" spans="1:16" ht="15.75">
      <c r="A106" s="31" t="s">
        <v>569</v>
      </c>
      <c r="B106" s="31">
        <v>5</v>
      </c>
      <c r="C106" s="31">
        <v>4</v>
      </c>
      <c r="D106" s="31">
        <v>4</v>
      </c>
      <c r="E106" s="31">
        <v>4.5</v>
      </c>
      <c r="F106" s="31">
        <f>SUM(B106:E106)</f>
        <v>17.5</v>
      </c>
      <c r="G106" s="32">
        <v>23</v>
      </c>
      <c r="H106" s="33">
        <f>F106/35.5</f>
        <v>0.49295774647887325</v>
      </c>
      <c r="I106" s="31" t="s">
        <v>395</v>
      </c>
      <c r="J106" s="34" t="s">
        <v>570</v>
      </c>
      <c r="K106" s="34" t="s">
        <v>418</v>
      </c>
      <c r="L106" s="34" t="s">
        <v>403</v>
      </c>
      <c r="M106" s="34" t="s">
        <v>526</v>
      </c>
      <c r="N106" s="35">
        <v>8</v>
      </c>
      <c r="O106"/>
      <c r="P106"/>
    </row>
    <row r="107" spans="1:16" ht="15.75">
      <c r="A107" s="31" t="s">
        <v>41</v>
      </c>
      <c r="B107" s="31">
        <v>9</v>
      </c>
      <c r="C107" s="31">
        <v>2</v>
      </c>
      <c r="D107" s="31">
        <v>2</v>
      </c>
      <c r="E107" s="31">
        <v>3.5</v>
      </c>
      <c r="F107" s="31">
        <f>SUM(B107:E107)</f>
        <v>16.5</v>
      </c>
      <c r="G107" s="32">
        <v>24</v>
      </c>
      <c r="H107" s="33">
        <f>F107/35.5</f>
        <v>0.4647887323943662</v>
      </c>
      <c r="I107" s="31" t="s">
        <v>395</v>
      </c>
      <c r="J107" s="34" t="s">
        <v>571</v>
      </c>
      <c r="K107" s="34" t="s">
        <v>431</v>
      </c>
      <c r="L107" s="34" t="s">
        <v>501</v>
      </c>
      <c r="M107" s="34" t="s">
        <v>477</v>
      </c>
      <c r="N107" s="35">
        <v>8</v>
      </c>
      <c r="O107"/>
      <c r="P107"/>
    </row>
    <row r="108" spans="1:16" ht="15.75">
      <c r="A108" s="31" t="s">
        <v>48</v>
      </c>
      <c r="B108" s="31">
        <v>6</v>
      </c>
      <c r="C108" s="31">
        <v>4</v>
      </c>
      <c r="D108" s="31">
        <v>2</v>
      </c>
      <c r="E108" s="31">
        <v>4</v>
      </c>
      <c r="F108" s="31">
        <f>SUM(B108:E108)</f>
        <v>16</v>
      </c>
      <c r="G108" s="32">
        <v>25</v>
      </c>
      <c r="H108" s="33">
        <f>F108/35.5</f>
        <v>0.4507042253521127</v>
      </c>
      <c r="I108" s="31" t="s">
        <v>395</v>
      </c>
      <c r="J108" s="34" t="s">
        <v>572</v>
      </c>
      <c r="K108" s="34" t="s">
        <v>573</v>
      </c>
      <c r="L108" s="34" t="s">
        <v>436</v>
      </c>
      <c r="M108" s="34" t="s">
        <v>469</v>
      </c>
      <c r="N108" s="35">
        <v>8</v>
      </c>
      <c r="O108"/>
      <c r="P108"/>
    </row>
    <row r="109" spans="1:16" ht="15.75">
      <c r="A109" s="31" t="s">
        <v>17</v>
      </c>
      <c r="B109" s="31">
        <v>6</v>
      </c>
      <c r="C109" s="31">
        <v>2</v>
      </c>
      <c r="D109" s="31">
        <v>4</v>
      </c>
      <c r="E109" s="31">
        <v>3.5</v>
      </c>
      <c r="F109" s="31">
        <f>SUM(B109:E109)</f>
        <v>15.5</v>
      </c>
      <c r="G109" s="32">
        <v>26</v>
      </c>
      <c r="H109" s="33">
        <f>F109/35.5</f>
        <v>0.43661971830985913</v>
      </c>
      <c r="I109" s="31" t="s">
        <v>395</v>
      </c>
      <c r="J109" s="34" t="s">
        <v>574</v>
      </c>
      <c r="K109" s="34" t="s">
        <v>490</v>
      </c>
      <c r="L109" s="34" t="s">
        <v>575</v>
      </c>
      <c r="M109" s="34" t="s">
        <v>576</v>
      </c>
      <c r="N109" s="35">
        <v>8</v>
      </c>
      <c r="O109"/>
      <c r="P109"/>
    </row>
    <row r="110" spans="1:16" ht="15.75">
      <c r="A110" s="31" t="s">
        <v>61</v>
      </c>
      <c r="B110" s="31">
        <v>6</v>
      </c>
      <c r="C110" s="31">
        <v>4</v>
      </c>
      <c r="D110" s="31">
        <v>2</v>
      </c>
      <c r="E110" s="31">
        <v>3.5</v>
      </c>
      <c r="F110" s="31">
        <f>SUM(B110:E110)</f>
        <v>15.5</v>
      </c>
      <c r="G110" s="32">
        <v>26</v>
      </c>
      <c r="H110" s="33">
        <f>F110/35.5</f>
        <v>0.43661971830985913</v>
      </c>
      <c r="I110" s="31" t="s">
        <v>395</v>
      </c>
      <c r="J110" s="34" t="s">
        <v>577</v>
      </c>
      <c r="K110" s="34" t="s">
        <v>578</v>
      </c>
      <c r="L110" s="34" t="s">
        <v>411</v>
      </c>
      <c r="M110" s="34" t="s">
        <v>469</v>
      </c>
      <c r="N110" s="35">
        <v>8</v>
      </c>
      <c r="O110"/>
      <c r="P110"/>
    </row>
    <row r="111" spans="1:16" ht="15.75">
      <c r="A111" s="31" t="s">
        <v>45</v>
      </c>
      <c r="B111" s="31">
        <v>5</v>
      </c>
      <c r="C111" s="31">
        <v>2</v>
      </c>
      <c r="D111" s="31">
        <v>4</v>
      </c>
      <c r="E111" s="31">
        <v>4</v>
      </c>
      <c r="F111" s="31">
        <f>SUM(B111:E111)</f>
        <v>15</v>
      </c>
      <c r="G111" s="32">
        <v>27</v>
      </c>
      <c r="H111" s="33">
        <f>F111/35.5</f>
        <v>0.4225352112676056</v>
      </c>
      <c r="I111" s="31" t="s">
        <v>395</v>
      </c>
      <c r="J111" s="34" t="s">
        <v>579</v>
      </c>
      <c r="K111" s="34" t="s">
        <v>580</v>
      </c>
      <c r="L111" s="34" t="s">
        <v>581</v>
      </c>
      <c r="M111" s="34" t="s">
        <v>526</v>
      </c>
      <c r="N111" s="35">
        <v>8</v>
      </c>
      <c r="O111"/>
      <c r="P111"/>
    </row>
    <row r="112" spans="1:16" ht="15.75">
      <c r="A112" s="31" t="s">
        <v>57</v>
      </c>
      <c r="B112" s="31">
        <v>7</v>
      </c>
      <c r="C112" s="31">
        <v>4</v>
      </c>
      <c r="D112" s="31">
        <v>2</v>
      </c>
      <c r="E112" s="31">
        <v>2</v>
      </c>
      <c r="F112" s="31">
        <f>SUM(B112:E112)</f>
        <v>15</v>
      </c>
      <c r="G112" s="32">
        <v>27</v>
      </c>
      <c r="H112" s="33">
        <f>F112/35.5</f>
        <v>0.4225352112676056</v>
      </c>
      <c r="I112" s="31" t="s">
        <v>395</v>
      </c>
      <c r="J112" s="34" t="s">
        <v>582</v>
      </c>
      <c r="K112" s="34" t="s">
        <v>562</v>
      </c>
      <c r="L112" s="34" t="s">
        <v>452</v>
      </c>
      <c r="M112" s="34" t="s">
        <v>583</v>
      </c>
      <c r="N112" s="35">
        <v>8</v>
      </c>
      <c r="O112"/>
      <c r="P112"/>
    </row>
    <row r="113" spans="1:16" ht="15.75">
      <c r="A113" s="31" t="s">
        <v>20</v>
      </c>
      <c r="B113" s="31">
        <v>2</v>
      </c>
      <c r="C113" s="31">
        <v>6</v>
      </c>
      <c r="D113" s="31">
        <v>3</v>
      </c>
      <c r="E113" s="31">
        <v>3.5</v>
      </c>
      <c r="F113" s="31">
        <f>SUM(B113:E113)</f>
        <v>14.5</v>
      </c>
      <c r="G113" s="32">
        <v>28</v>
      </c>
      <c r="H113" s="33">
        <f>F113/35.5</f>
        <v>0.4084507042253521</v>
      </c>
      <c r="I113" s="31" t="s">
        <v>395</v>
      </c>
      <c r="J113" s="34" t="s">
        <v>584</v>
      </c>
      <c r="K113" s="34" t="s">
        <v>585</v>
      </c>
      <c r="L113" s="34" t="s">
        <v>452</v>
      </c>
      <c r="M113" s="34" t="s">
        <v>586</v>
      </c>
      <c r="N113" s="35">
        <v>8</v>
      </c>
      <c r="O113"/>
      <c r="P113"/>
    </row>
    <row r="114" spans="1:16" ht="15.75">
      <c r="A114" s="31" t="s">
        <v>69</v>
      </c>
      <c r="B114" s="31">
        <v>4</v>
      </c>
      <c r="C114" s="31">
        <v>2</v>
      </c>
      <c r="D114" s="31">
        <v>3</v>
      </c>
      <c r="E114" s="31">
        <v>3</v>
      </c>
      <c r="F114" s="31">
        <f>SUM(B114:E114)</f>
        <v>12</v>
      </c>
      <c r="G114" s="32">
        <v>29</v>
      </c>
      <c r="H114" s="33">
        <f>F114/35.5</f>
        <v>0.3380281690140845</v>
      </c>
      <c r="I114" s="31" t="s">
        <v>395</v>
      </c>
      <c r="J114" s="34" t="s">
        <v>588</v>
      </c>
      <c r="K114" s="34" t="s">
        <v>487</v>
      </c>
      <c r="L114" s="34" t="s">
        <v>589</v>
      </c>
      <c r="M114" s="34" t="s">
        <v>437</v>
      </c>
      <c r="N114" s="35">
        <v>8</v>
      </c>
      <c r="O114"/>
      <c r="P114"/>
    </row>
    <row r="115" spans="1:16" ht="15.75">
      <c r="A115" s="31" t="s">
        <v>27</v>
      </c>
      <c r="B115" s="31">
        <v>4</v>
      </c>
      <c r="C115" s="31">
        <v>2</v>
      </c>
      <c r="D115" s="31">
        <v>3</v>
      </c>
      <c r="E115" s="31">
        <v>3</v>
      </c>
      <c r="F115" s="31">
        <f>SUM(B115:E115)</f>
        <v>12</v>
      </c>
      <c r="G115" s="32">
        <v>29</v>
      </c>
      <c r="H115" s="33">
        <f>F115/35.5</f>
        <v>0.3380281690140845</v>
      </c>
      <c r="I115" s="31" t="s">
        <v>395</v>
      </c>
      <c r="J115" s="34" t="s">
        <v>587</v>
      </c>
      <c r="K115" s="34" t="s">
        <v>439</v>
      </c>
      <c r="L115" s="34" t="s">
        <v>403</v>
      </c>
      <c r="M115" s="34" t="s">
        <v>408</v>
      </c>
      <c r="N115" s="35">
        <v>8</v>
      </c>
      <c r="O115"/>
      <c r="P115"/>
    </row>
    <row r="116" spans="1:16" ht="15.75">
      <c r="A116" s="31" t="s">
        <v>56</v>
      </c>
      <c r="B116" s="31">
        <v>5</v>
      </c>
      <c r="C116" s="31">
        <v>0</v>
      </c>
      <c r="D116" s="31">
        <v>2</v>
      </c>
      <c r="E116" s="31">
        <v>4.5</v>
      </c>
      <c r="F116" s="31">
        <f>SUM(B116:E116)</f>
        <v>11.5</v>
      </c>
      <c r="G116" s="32">
        <v>30</v>
      </c>
      <c r="H116" s="33">
        <f>F116/35.5</f>
        <v>0.323943661971831</v>
      </c>
      <c r="I116" s="31" t="s">
        <v>395</v>
      </c>
      <c r="J116" s="34" t="s">
        <v>590</v>
      </c>
      <c r="K116" s="34" t="s">
        <v>591</v>
      </c>
      <c r="L116" s="34" t="s">
        <v>592</v>
      </c>
      <c r="M116" s="34" t="s">
        <v>449</v>
      </c>
      <c r="N116" s="35">
        <v>8</v>
      </c>
      <c r="O116"/>
      <c r="P116"/>
    </row>
    <row r="117" spans="1:16" ht="15.75">
      <c r="A117" s="26" t="s">
        <v>168</v>
      </c>
      <c r="B117" s="26">
        <v>18</v>
      </c>
      <c r="C117" s="26">
        <v>20</v>
      </c>
      <c r="D117" s="26">
        <v>10</v>
      </c>
      <c r="E117" s="26">
        <v>6.5</v>
      </c>
      <c r="F117" s="26">
        <f>SUM(B117:E117)</f>
        <v>54.5</v>
      </c>
      <c r="G117" s="26">
        <v>1</v>
      </c>
      <c r="H117" s="28">
        <f>F117/58</f>
        <v>0.9396551724137931</v>
      </c>
      <c r="I117" s="26" t="s">
        <v>393</v>
      </c>
      <c r="J117" s="29" t="s">
        <v>593</v>
      </c>
      <c r="K117" s="29" t="s">
        <v>418</v>
      </c>
      <c r="L117" s="29" t="s">
        <v>403</v>
      </c>
      <c r="M117" s="29" t="s">
        <v>549</v>
      </c>
      <c r="N117" s="26">
        <v>9</v>
      </c>
      <c r="O117"/>
      <c r="P117"/>
    </row>
    <row r="118" spans="1:16" ht="15.75">
      <c r="A118" s="26" t="s">
        <v>117</v>
      </c>
      <c r="B118" s="26">
        <v>16</v>
      </c>
      <c r="C118" s="26">
        <v>18</v>
      </c>
      <c r="D118" s="26">
        <v>7</v>
      </c>
      <c r="E118" s="26">
        <v>6.5</v>
      </c>
      <c r="F118" s="26">
        <f>SUM(B118:E118)</f>
        <v>47.5</v>
      </c>
      <c r="G118" s="26">
        <v>2</v>
      </c>
      <c r="H118" s="28">
        <f>F118/58</f>
        <v>0.8189655172413793</v>
      </c>
      <c r="I118" s="26" t="s">
        <v>394</v>
      </c>
      <c r="J118" s="29" t="s">
        <v>594</v>
      </c>
      <c r="K118" s="29" t="s">
        <v>595</v>
      </c>
      <c r="L118" s="29" t="s">
        <v>542</v>
      </c>
      <c r="M118" s="29" t="s">
        <v>437</v>
      </c>
      <c r="N118" s="26">
        <v>9</v>
      </c>
      <c r="O118"/>
      <c r="P118"/>
    </row>
    <row r="119" spans="1:16" ht="15.75">
      <c r="A119" s="26" t="s">
        <v>122</v>
      </c>
      <c r="B119" s="26">
        <v>16</v>
      </c>
      <c r="C119" s="26">
        <v>18</v>
      </c>
      <c r="D119" s="26">
        <v>7</v>
      </c>
      <c r="E119" s="26">
        <v>6.5</v>
      </c>
      <c r="F119" s="26">
        <f>SUM(B119:E119)</f>
        <v>47.5</v>
      </c>
      <c r="G119" s="26">
        <v>2</v>
      </c>
      <c r="H119" s="28">
        <f>F119/58</f>
        <v>0.8189655172413793</v>
      </c>
      <c r="I119" s="26" t="s">
        <v>394</v>
      </c>
      <c r="J119" s="29" t="s">
        <v>596</v>
      </c>
      <c r="K119" s="29" t="s">
        <v>418</v>
      </c>
      <c r="L119" s="29" t="s">
        <v>575</v>
      </c>
      <c r="M119" s="29" t="s">
        <v>597</v>
      </c>
      <c r="N119" s="26">
        <v>9</v>
      </c>
      <c r="O119"/>
      <c r="P119"/>
    </row>
    <row r="120" spans="1:16" ht="15.75">
      <c r="A120" s="26" t="s">
        <v>129</v>
      </c>
      <c r="B120" s="26">
        <v>15</v>
      </c>
      <c r="C120" s="26">
        <v>18</v>
      </c>
      <c r="D120" s="26">
        <v>9</v>
      </c>
      <c r="E120" s="26">
        <v>5</v>
      </c>
      <c r="F120" s="26">
        <f>SUM(B120:E120)</f>
        <v>47</v>
      </c>
      <c r="G120" s="26">
        <v>3</v>
      </c>
      <c r="H120" s="28">
        <f>F120/58</f>
        <v>0.8103448275862069</v>
      </c>
      <c r="I120" s="26" t="s">
        <v>394</v>
      </c>
      <c r="J120" s="29" t="s">
        <v>598</v>
      </c>
      <c r="K120" s="29" t="s">
        <v>599</v>
      </c>
      <c r="L120" s="29" t="s">
        <v>407</v>
      </c>
      <c r="M120" s="29" t="s">
        <v>416</v>
      </c>
      <c r="N120" s="26">
        <v>9</v>
      </c>
      <c r="O120"/>
      <c r="P120"/>
    </row>
    <row r="121" spans="1:16" ht="15.75">
      <c r="A121" s="26" t="s">
        <v>135</v>
      </c>
      <c r="B121" s="26">
        <v>17</v>
      </c>
      <c r="C121" s="26">
        <v>16</v>
      </c>
      <c r="D121" s="26">
        <v>7</v>
      </c>
      <c r="E121" s="26">
        <v>6</v>
      </c>
      <c r="F121" s="26">
        <f>SUM(B121:E121)</f>
        <v>46</v>
      </c>
      <c r="G121" s="26">
        <v>4</v>
      </c>
      <c r="H121" s="28">
        <f>F121/58</f>
        <v>0.7931034482758621</v>
      </c>
      <c r="I121" s="26" t="s">
        <v>394</v>
      </c>
      <c r="J121" s="29" t="s">
        <v>600</v>
      </c>
      <c r="K121" s="29" t="s">
        <v>601</v>
      </c>
      <c r="L121" s="29" t="s">
        <v>602</v>
      </c>
      <c r="M121" s="29" t="s">
        <v>603</v>
      </c>
      <c r="N121" s="26">
        <v>9</v>
      </c>
      <c r="O121"/>
      <c r="P121"/>
    </row>
    <row r="122" spans="1:16" ht="15.75">
      <c r="A122" s="26" t="s">
        <v>126</v>
      </c>
      <c r="B122" s="26">
        <v>14</v>
      </c>
      <c r="C122" s="26">
        <v>14</v>
      </c>
      <c r="D122" s="26">
        <v>10</v>
      </c>
      <c r="E122" s="26">
        <v>6.5</v>
      </c>
      <c r="F122" s="26">
        <f>SUM(B122:E122)</f>
        <v>44.5</v>
      </c>
      <c r="G122" s="26">
        <v>5</v>
      </c>
      <c r="H122" s="28">
        <f>F122/58</f>
        <v>0.7672413793103449</v>
      </c>
      <c r="I122" s="26" t="s">
        <v>394</v>
      </c>
      <c r="J122" s="29" t="s">
        <v>604</v>
      </c>
      <c r="K122" s="29" t="s">
        <v>605</v>
      </c>
      <c r="L122" s="29" t="s">
        <v>536</v>
      </c>
      <c r="M122" s="29" t="s">
        <v>416</v>
      </c>
      <c r="N122" s="26">
        <v>9</v>
      </c>
      <c r="O122"/>
      <c r="P122"/>
    </row>
    <row r="123" spans="1:16" ht="15.75">
      <c r="A123" s="26" t="s">
        <v>131</v>
      </c>
      <c r="B123" s="26">
        <v>10</v>
      </c>
      <c r="C123" s="26">
        <v>18</v>
      </c>
      <c r="D123" s="26">
        <v>10</v>
      </c>
      <c r="E123" s="26">
        <v>6</v>
      </c>
      <c r="F123" s="26">
        <f>SUM(B123:E123)</f>
        <v>44</v>
      </c>
      <c r="G123" s="26">
        <v>6</v>
      </c>
      <c r="H123" s="28">
        <f>F123/58</f>
        <v>0.7586206896551724</v>
      </c>
      <c r="I123" s="26" t="s">
        <v>394</v>
      </c>
      <c r="J123" s="29" t="s">
        <v>606</v>
      </c>
      <c r="K123" s="29" t="s">
        <v>520</v>
      </c>
      <c r="L123" s="29" t="s">
        <v>462</v>
      </c>
      <c r="M123" s="29" t="s">
        <v>416</v>
      </c>
      <c r="N123" s="26">
        <v>9</v>
      </c>
      <c r="O123"/>
      <c r="P123"/>
    </row>
    <row r="124" spans="1:16" ht="15.75">
      <c r="A124" s="26" t="s">
        <v>206</v>
      </c>
      <c r="B124" s="26">
        <v>15</v>
      </c>
      <c r="C124" s="26">
        <v>16</v>
      </c>
      <c r="D124" s="26">
        <v>8</v>
      </c>
      <c r="E124" s="26">
        <v>5</v>
      </c>
      <c r="F124" s="26">
        <f>SUM(B124:E124)</f>
        <v>44</v>
      </c>
      <c r="G124" s="26">
        <v>6</v>
      </c>
      <c r="H124" s="28">
        <f>F124/58</f>
        <v>0.7586206896551724</v>
      </c>
      <c r="I124" s="26" t="s">
        <v>394</v>
      </c>
      <c r="J124" s="29" t="s">
        <v>607</v>
      </c>
      <c r="K124" s="29" t="s">
        <v>608</v>
      </c>
      <c r="L124" s="29" t="s">
        <v>609</v>
      </c>
      <c r="M124" s="29" t="s">
        <v>437</v>
      </c>
      <c r="N124" s="26">
        <v>9</v>
      </c>
      <c r="O124"/>
      <c r="P124"/>
    </row>
    <row r="125" spans="1:16" ht="15.75">
      <c r="A125" s="26" t="s">
        <v>130</v>
      </c>
      <c r="B125" s="26">
        <v>13</v>
      </c>
      <c r="C125" s="26">
        <v>20</v>
      </c>
      <c r="D125" s="26">
        <v>6</v>
      </c>
      <c r="E125" s="26">
        <v>4.5</v>
      </c>
      <c r="F125" s="26">
        <f>SUM(B125:E125)</f>
        <v>43.5</v>
      </c>
      <c r="G125" s="26">
        <v>7</v>
      </c>
      <c r="H125" s="28">
        <f>F125/58</f>
        <v>0.75</v>
      </c>
      <c r="I125" s="26" t="s">
        <v>394</v>
      </c>
      <c r="J125" s="29" t="s">
        <v>610</v>
      </c>
      <c r="K125" s="29" t="s">
        <v>611</v>
      </c>
      <c r="L125" s="29" t="s">
        <v>534</v>
      </c>
      <c r="M125" s="29" t="s">
        <v>404</v>
      </c>
      <c r="N125" s="26">
        <v>9</v>
      </c>
      <c r="O125"/>
      <c r="P125"/>
    </row>
    <row r="126" spans="1:16" ht="15.75">
      <c r="A126" s="26" t="s">
        <v>93</v>
      </c>
      <c r="B126" s="26">
        <v>15</v>
      </c>
      <c r="C126" s="26">
        <v>16</v>
      </c>
      <c r="D126" s="26">
        <v>6</v>
      </c>
      <c r="E126" s="26">
        <v>5.5</v>
      </c>
      <c r="F126" s="26">
        <f>SUM(B126:E126)</f>
        <v>42.5</v>
      </c>
      <c r="G126" s="26">
        <v>8</v>
      </c>
      <c r="H126" s="28">
        <f>F126/58</f>
        <v>0.7327586206896551</v>
      </c>
      <c r="I126" s="26" t="s">
        <v>394</v>
      </c>
      <c r="J126" s="29" t="s">
        <v>612</v>
      </c>
      <c r="K126" s="29" t="s">
        <v>580</v>
      </c>
      <c r="L126" s="29" t="s">
        <v>501</v>
      </c>
      <c r="M126" s="29" t="s">
        <v>583</v>
      </c>
      <c r="N126" s="26">
        <v>9</v>
      </c>
      <c r="O126"/>
      <c r="P126"/>
    </row>
    <row r="127" spans="1:16" ht="15.75">
      <c r="A127" s="26" t="s">
        <v>94</v>
      </c>
      <c r="B127" s="26">
        <v>14</v>
      </c>
      <c r="C127" s="26">
        <v>16</v>
      </c>
      <c r="D127" s="26">
        <v>7</v>
      </c>
      <c r="E127" s="26">
        <v>5.5</v>
      </c>
      <c r="F127" s="26">
        <f>SUM(B127:E127)</f>
        <v>42.5</v>
      </c>
      <c r="G127" s="26">
        <v>8</v>
      </c>
      <c r="H127" s="28">
        <f>F127/58</f>
        <v>0.7327586206896551</v>
      </c>
      <c r="I127" s="26" t="s">
        <v>394</v>
      </c>
      <c r="J127" s="29" t="s">
        <v>613</v>
      </c>
      <c r="K127" s="29" t="s">
        <v>414</v>
      </c>
      <c r="L127" s="29" t="s">
        <v>427</v>
      </c>
      <c r="M127" s="29" t="s">
        <v>416</v>
      </c>
      <c r="N127" s="26">
        <v>9</v>
      </c>
      <c r="O127"/>
      <c r="P127"/>
    </row>
    <row r="128" spans="1:16" ht="15.75">
      <c r="A128" s="26" t="s">
        <v>113</v>
      </c>
      <c r="B128" s="26">
        <v>15</v>
      </c>
      <c r="C128" s="26">
        <v>16</v>
      </c>
      <c r="D128" s="26">
        <v>6</v>
      </c>
      <c r="E128" s="26">
        <v>5.5</v>
      </c>
      <c r="F128" s="26">
        <f>SUM(B128:E128)</f>
        <v>42.5</v>
      </c>
      <c r="G128" s="26">
        <v>8</v>
      </c>
      <c r="H128" s="28">
        <f>F128/58</f>
        <v>0.7327586206896551</v>
      </c>
      <c r="I128" s="26" t="s">
        <v>394</v>
      </c>
      <c r="J128" s="29" t="s">
        <v>614</v>
      </c>
      <c r="K128" s="29" t="s">
        <v>508</v>
      </c>
      <c r="L128" s="29" t="s">
        <v>534</v>
      </c>
      <c r="M128" s="29" t="s">
        <v>615</v>
      </c>
      <c r="N128" s="26">
        <v>9</v>
      </c>
      <c r="O128"/>
      <c r="P128"/>
    </row>
    <row r="129" spans="1:16" ht="15.75">
      <c r="A129" s="26" t="s">
        <v>164</v>
      </c>
      <c r="B129" s="26">
        <v>14</v>
      </c>
      <c r="C129" s="26">
        <v>16</v>
      </c>
      <c r="D129" s="26">
        <v>6</v>
      </c>
      <c r="E129" s="26">
        <v>6.5</v>
      </c>
      <c r="F129" s="26">
        <f>SUM(B129:E129)</f>
        <v>42.5</v>
      </c>
      <c r="G129" s="26">
        <v>8</v>
      </c>
      <c r="H129" s="28">
        <f>F129/58</f>
        <v>0.7327586206896551</v>
      </c>
      <c r="I129" s="26" t="s">
        <v>394</v>
      </c>
      <c r="J129" s="29" t="s">
        <v>616</v>
      </c>
      <c r="K129" s="29" t="s">
        <v>500</v>
      </c>
      <c r="L129" s="29" t="s">
        <v>427</v>
      </c>
      <c r="M129" s="29" t="s">
        <v>457</v>
      </c>
      <c r="N129" s="26">
        <v>9</v>
      </c>
      <c r="O129"/>
      <c r="P129"/>
    </row>
    <row r="130" spans="1:16" ht="15.75">
      <c r="A130" s="26" t="s">
        <v>107</v>
      </c>
      <c r="B130" s="26">
        <v>12</v>
      </c>
      <c r="C130" s="26">
        <v>18</v>
      </c>
      <c r="D130" s="26">
        <v>6</v>
      </c>
      <c r="E130" s="26">
        <v>6</v>
      </c>
      <c r="F130" s="26">
        <f>SUM(B130:E130)</f>
        <v>42</v>
      </c>
      <c r="G130" s="26">
        <v>9</v>
      </c>
      <c r="H130" s="28">
        <f>F130/58</f>
        <v>0.7241379310344828</v>
      </c>
      <c r="I130" s="26" t="s">
        <v>394</v>
      </c>
      <c r="J130" s="29" t="s">
        <v>617</v>
      </c>
      <c r="K130" s="29" t="s">
        <v>618</v>
      </c>
      <c r="L130" s="29" t="s">
        <v>444</v>
      </c>
      <c r="M130" s="29" t="s">
        <v>408</v>
      </c>
      <c r="N130" s="26">
        <v>9</v>
      </c>
      <c r="O130"/>
      <c r="P130"/>
    </row>
    <row r="131" spans="1:16" ht="15.75">
      <c r="A131" s="26" t="s">
        <v>132</v>
      </c>
      <c r="B131" s="26">
        <v>13</v>
      </c>
      <c r="C131" s="26">
        <v>16</v>
      </c>
      <c r="D131" s="26">
        <v>7</v>
      </c>
      <c r="E131" s="26">
        <v>6</v>
      </c>
      <c r="F131" s="26">
        <f>SUM(B131:E131)</f>
        <v>42</v>
      </c>
      <c r="G131" s="26">
        <v>9</v>
      </c>
      <c r="H131" s="28">
        <f>F131/58</f>
        <v>0.7241379310344828</v>
      </c>
      <c r="I131" s="26" t="s">
        <v>394</v>
      </c>
      <c r="J131" s="29" t="s">
        <v>619</v>
      </c>
      <c r="K131" s="29" t="s">
        <v>620</v>
      </c>
      <c r="L131" s="29" t="s">
        <v>621</v>
      </c>
      <c r="M131" s="29" t="s">
        <v>597</v>
      </c>
      <c r="N131" s="26">
        <v>9</v>
      </c>
      <c r="O131"/>
      <c r="P131"/>
    </row>
    <row r="132" spans="1:16" ht="15.75">
      <c r="A132" s="26" t="s">
        <v>176</v>
      </c>
      <c r="B132" s="26">
        <v>13</v>
      </c>
      <c r="C132" s="26">
        <v>18</v>
      </c>
      <c r="D132" s="26">
        <v>7</v>
      </c>
      <c r="E132" s="26">
        <v>3.5</v>
      </c>
      <c r="F132" s="26">
        <f>SUM(B132:E132)</f>
        <v>41.5</v>
      </c>
      <c r="G132" s="26">
        <v>10</v>
      </c>
      <c r="H132" s="28">
        <f>F132/58</f>
        <v>0.7155172413793104</v>
      </c>
      <c r="I132" s="26" t="s">
        <v>394</v>
      </c>
      <c r="J132" s="29" t="s">
        <v>622</v>
      </c>
      <c r="K132" s="29" t="s">
        <v>414</v>
      </c>
      <c r="L132" s="29" t="s">
        <v>427</v>
      </c>
      <c r="M132" s="29" t="s">
        <v>465</v>
      </c>
      <c r="N132" s="26">
        <v>9</v>
      </c>
      <c r="O132"/>
      <c r="P132"/>
    </row>
    <row r="133" spans="1:16" ht="15.75">
      <c r="A133" s="26" t="s">
        <v>119</v>
      </c>
      <c r="B133" s="26">
        <v>14</v>
      </c>
      <c r="C133" s="26">
        <v>14</v>
      </c>
      <c r="D133" s="26">
        <v>7</v>
      </c>
      <c r="E133" s="26">
        <v>6.5</v>
      </c>
      <c r="F133" s="26">
        <f>SUM(B133:E133)</f>
        <v>41.5</v>
      </c>
      <c r="G133" s="26">
        <v>10</v>
      </c>
      <c r="H133" s="28">
        <f>F133/58</f>
        <v>0.7155172413793104</v>
      </c>
      <c r="I133" s="26" t="s">
        <v>394</v>
      </c>
      <c r="J133" s="29" t="s">
        <v>623</v>
      </c>
      <c r="K133" s="29" t="s">
        <v>624</v>
      </c>
      <c r="L133" s="29" t="s">
        <v>625</v>
      </c>
      <c r="M133" s="29" t="s">
        <v>420</v>
      </c>
      <c r="N133" s="26">
        <v>9</v>
      </c>
      <c r="O133"/>
      <c r="P133"/>
    </row>
    <row r="134" spans="1:16" ht="15.75">
      <c r="A134" s="26" t="s">
        <v>90</v>
      </c>
      <c r="B134" s="26">
        <v>13</v>
      </c>
      <c r="C134" s="26">
        <v>16</v>
      </c>
      <c r="D134" s="26">
        <v>7</v>
      </c>
      <c r="E134" s="26">
        <v>5.5</v>
      </c>
      <c r="F134" s="26">
        <f>SUM(B134:E134)</f>
        <v>41.5</v>
      </c>
      <c r="G134" s="26">
        <v>10</v>
      </c>
      <c r="H134" s="28">
        <f>F134/58</f>
        <v>0.7155172413793104</v>
      </c>
      <c r="I134" s="26" t="s">
        <v>394</v>
      </c>
      <c r="J134" s="29" t="s">
        <v>626</v>
      </c>
      <c r="K134" s="29" t="s">
        <v>627</v>
      </c>
      <c r="L134" s="29" t="s">
        <v>403</v>
      </c>
      <c r="M134" s="29" t="s">
        <v>453</v>
      </c>
      <c r="N134" s="26">
        <v>9</v>
      </c>
      <c r="O134"/>
      <c r="P134"/>
    </row>
    <row r="135" spans="1:16" ht="15.75">
      <c r="A135" s="26" t="s">
        <v>181</v>
      </c>
      <c r="B135" s="26">
        <v>14</v>
      </c>
      <c r="C135" s="26">
        <v>18</v>
      </c>
      <c r="D135" s="26">
        <v>4</v>
      </c>
      <c r="E135" s="26">
        <v>5</v>
      </c>
      <c r="F135" s="26">
        <f>SUM(B135:E135)</f>
        <v>41</v>
      </c>
      <c r="G135" s="26">
        <v>11</v>
      </c>
      <c r="H135" s="28">
        <f>F135/58</f>
        <v>0.7068965517241379</v>
      </c>
      <c r="I135" s="26" t="s">
        <v>394</v>
      </c>
      <c r="J135" s="29" t="s">
        <v>628</v>
      </c>
      <c r="K135" s="29" t="s">
        <v>551</v>
      </c>
      <c r="L135" s="29" t="s">
        <v>501</v>
      </c>
      <c r="M135" s="29" t="s">
        <v>473</v>
      </c>
      <c r="N135" s="26">
        <v>9</v>
      </c>
      <c r="O135"/>
      <c r="P135"/>
    </row>
    <row r="136" spans="1:16" ht="15.75">
      <c r="A136" s="26" t="s">
        <v>120</v>
      </c>
      <c r="B136" s="26">
        <v>11</v>
      </c>
      <c r="C136" s="26">
        <v>16</v>
      </c>
      <c r="D136" s="26">
        <v>8</v>
      </c>
      <c r="E136" s="26">
        <v>6</v>
      </c>
      <c r="F136" s="26">
        <f>SUM(B136:E136)</f>
        <v>41</v>
      </c>
      <c r="G136" s="26">
        <v>11</v>
      </c>
      <c r="H136" s="28">
        <f>F136/58</f>
        <v>0.7068965517241379</v>
      </c>
      <c r="I136" s="26" t="s">
        <v>394</v>
      </c>
      <c r="J136" s="29" t="s">
        <v>629</v>
      </c>
      <c r="K136" s="29" t="s">
        <v>630</v>
      </c>
      <c r="L136" s="29" t="s">
        <v>631</v>
      </c>
      <c r="M136" s="29" t="s">
        <v>477</v>
      </c>
      <c r="N136" s="26">
        <v>9</v>
      </c>
      <c r="O136"/>
      <c r="P136"/>
    </row>
    <row r="137" spans="1:16" ht="15.75">
      <c r="A137" s="26" t="s">
        <v>182</v>
      </c>
      <c r="B137" s="26">
        <v>12</v>
      </c>
      <c r="C137" s="26">
        <v>16</v>
      </c>
      <c r="D137" s="26">
        <v>7</v>
      </c>
      <c r="E137" s="26">
        <v>6</v>
      </c>
      <c r="F137" s="26">
        <f>SUM(B137:E137)</f>
        <v>41</v>
      </c>
      <c r="G137" s="26">
        <v>11</v>
      </c>
      <c r="H137" s="28">
        <f>F137/58</f>
        <v>0.7068965517241379</v>
      </c>
      <c r="I137" s="26" t="s">
        <v>394</v>
      </c>
      <c r="J137" s="29" t="s">
        <v>632</v>
      </c>
      <c r="K137" s="29" t="s">
        <v>451</v>
      </c>
      <c r="L137" s="29" t="s">
        <v>480</v>
      </c>
      <c r="M137" s="29" t="s">
        <v>437</v>
      </c>
      <c r="N137" s="26">
        <v>9</v>
      </c>
      <c r="O137"/>
      <c r="P137"/>
    </row>
    <row r="138" spans="1:16" ht="15.75">
      <c r="A138" s="26" t="s">
        <v>204</v>
      </c>
      <c r="B138" s="26">
        <v>12</v>
      </c>
      <c r="C138" s="26">
        <v>20</v>
      </c>
      <c r="D138" s="26">
        <v>4</v>
      </c>
      <c r="E138" s="26">
        <v>4.5</v>
      </c>
      <c r="F138" s="26">
        <f>SUM(B138:E138)</f>
        <v>40.5</v>
      </c>
      <c r="G138" s="26">
        <v>12</v>
      </c>
      <c r="H138" s="28">
        <f>F138/58</f>
        <v>0.6982758620689655</v>
      </c>
      <c r="I138" s="26" t="s">
        <v>394</v>
      </c>
      <c r="J138" s="29" t="s">
        <v>633</v>
      </c>
      <c r="K138" s="29" t="s">
        <v>506</v>
      </c>
      <c r="L138" s="29" t="s">
        <v>552</v>
      </c>
      <c r="M138" s="29" t="s">
        <v>408</v>
      </c>
      <c r="N138" s="26">
        <v>9</v>
      </c>
      <c r="O138"/>
      <c r="P138"/>
    </row>
    <row r="139" spans="1:16" ht="15.75">
      <c r="A139" s="26" t="s">
        <v>174</v>
      </c>
      <c r="B139" s="26">
        <v>11</v>
      </c>
      <c r="C139" s="26">
        <v>18</v>
      </c>
      <c r="D139" s="26">
        <v>6</v>
      </c>
      <c r="E139" s="26">
        <v>5.5</v>
      </c>
      <c r="F139" s="26">
        <f>SUM(B139:E139)</f>
        <v>40.5</v>
      </c>
      <c r="G139" s="26">
        <v>12</v>
      </c>
      <c r="H139" s="28">
        <f>F139/58</f>
        <v>0.6982758620689655</v>
      </c>
      <c r="I139" s="26" t="s">
        <v>394</v>
      </c>
      <c r="J139" s="29" t="s">
        <v>634</v>
      </c>
      <c r="K139" s="29" t="s">
        <v>528</v>
      </c>
      <c r="L139" s="29" t="s">
        <v>635</v>
      </c>
      <c r="M139" s="29" t="s">
        <v>408</v>
      </c>
      <c r="N139" s="26">
        <v>9</v>
      </c>
      <c r="O139"/>
      <c r="P139"/>
    </row>
    <row r="140" spans="1:16" ht="15.75">
      <c r="A140" s="26" t="s">
        <v>186</v>
      </c>
      <c r="B140" s="26">
        <v>12</v>
      </c>
      <c r="C140" s="26">
        <v>16</v>
      </c>
      <c r="D140" s="26">
        <v>7</v>
      </c>
      <c r="E140" s="26">
        <v>5.5</v>
      </c>
      <c r="F140" s="26">
        <f>SUM(B140:E140)</f>
        <v>40.5</v>
      </c>
      <c r="G140" s="26">
        <v>12</v>
      </c>
      <c r="H140" s="28">
        <f>F140/58</f>
        <v>0.6982758620689655</v>
      </c>
      <c r="I140" s="26" t="s">
        <v>394</v>
      </c>
      <c r="J140" s="29" t="s">
        <v>636</v>
      </c>
      <c r="K140" s="29" t="s">
        <v>418</v>
      </c>
      <c r="L140" s="29" t="s">
        <v>403</v>
      </c>
      <c r="M140" s="29" t="s">
        <v>437</v>
      </c>
      <c r="N140" s="26">
        <v>9</v>
      </c>
      <c r="O140"/>
      <c r="P140"/>
    </row>
    <row r="141" spans="1:16" ht="15.75">
      <c r="A141" s="26" t="s">
        <v>167</v>
      </c>
      <c r="B141" s="26">
        <v>15</v>
      </c>
      <c r="C141" s="26">
        <v>14</v>
      </c>
      <c r="D141" s="26">
        <v>5</v>
      </c>
      <c r="E141" s="26">
        <v>6.5</v>
      </c>
      <c r="F141" s="26">
        <f>SUM(B141:E141)</f>
        <v>40.5</v>
      </c>
      <c r="G141" s="26">
        <v>12</v>
      </c>
      <c r="H141" s="28">
        <f>F141/58</f>
        <v>0.6982758620689655</v>
      </c>
      <c r="I141" s="26" t="s">
        <v>394</v>
      </c>
      <c r="J141" s="29" t="s">
        <v>637</v>
      </c>
      <c r="K141" s="29" t="s">
        <v>638</v>
      </c>
      <c r="L141" s="29" t="s">
        <v>436</v>
      </c>
      <c r="M141" s="29" t="s">
        <v>420</v>
      </c>
      <c r="N141" s="26">
        <v>9</v>
      </c>
      <c r="O141"/>
      <c r="P141"/>
    </row>
    <row r="142" spans="1:16" ht="15.75">
      <c r="A142" s="26" t="s">
        <v>199</v>
      </c>
      <c r="B142" s="26">
        <v>15</v>
      </c>
      <c r="C142" s="26">
        <v>14</v>
      </c>
      <c r="D142" s="26">
        <v>5</v>
      </c>
      <c r="E142" s="26">
        <v>6</v>
      </c>
      <c r="F142" s="26">
        <f>SUM(B142:E142)</f>
        <v>40</v>
      </c>
      <c r="G142" s="26">
        <v>13</v>
      </c>
      <c r="H142" s="28">
        <f>F142/58</f>
        <v>0.6896551724137931</v>
      </c>
      <c r="I142" s="26" t="s">
        <v>394</v>
      </c>
      <c r="J142" s="29" t="s">
        <v>639</v>
      </c>
      <c r="K142" s="29" t="s">
        <v>640</v>
      </c>
      <c r="L142" s="29" t="s">
        <v>641</v>
      </c>
      <c r="M142" s="29" t="s">
        <v>408</v>
      </c>
      <c r="N142" s="26">
        <v>9</v>
      </c>
      <c r="O142"/>
      <c r="P142"/>
    </row>
    <row r="143" spans="1:16" ht="15.75">
      <c r="A143" s="26" t="s">
        <v>127</v>
      </c>
      <c r="B143" s="26">
        <v>11</v>
      </c>
      <c r="C143" s="26">
        <v>18</v>
      </c>
      <c r="D143" s="26">
        <v>8</v>
      </c>
      <c r="E143" s="26">
        <v>3</v>
      </c>
      <c r="F143" s="26">
        <f>SUM(B143:E143)</f>
        <v>40</v>
      </c>
      <c r="G143" s="26">
        <v>13</v>
      </c>
      <c r="H143" s="28">
        <f>F143/58</f>
        <v>0.6896551724137931</v>
      </c>
      <c r="I143" s="26" t="s">
        <v>394</v>
      </c>
      <c r="J143" s="29" t="s">
        <v>642</v>
      </c>
      <c r="K143" s="29" t="s">
        <v>487</v>
      </c>
      <c r="L143" s="29" t="s">
        <v>534</v>
      </c>
      <c r="M143" s="29" t="s">
        <v>643</v>
      </c>
      <c r="N143" s="26">
        <v>9</v>
      </c>
      <c r="O143"/>
      <c r="P143"/>
    </row>
    <row r="144" spans="1:16" ht="15.75">
      <c r="A144" s="26" t="s">
        <v>188</v>
      </c>
      <c r="B144" s="26">
        <v>12</v>
      </c>
      <c r="C144" s="26">
        <v>14</v>
      </c>
      <c r="D144" s="26">
        <v>8</v>
      </c>
      <c r="E144" s="26">
        <v>6</v>
      </c>
      <c r="F144" s="26">
        <f>SUM(B144:E144)</f>
        <v>40</v>
      </c>
      <c r="G144" s="26">
        <v>13</v>
      </c>
      <c r="H144" s="28">
        <f>F144/58</f>
        <v>0.6896551724137931</v>
      </c>
      <c r="I144" s="26" t="s">
        <v>394</v>
      </c>
      <c r="J144" s="29" t="s">
        <v>644</v>
      </c>
      <c r="K144" s="29" t="s">
        <v>645</v>
      </c>
      <c r="L144" s="29" t="s">
        <v>436</v>
      </c>
      <c r="M144" s="29" t="s">
        <v>597</v>
      </c>
      <c r="N144" s="26">
        <v>9</v>
      </c>
      <c r="O144"/>
      <c r="P144"/>
    </row>
    <row r="145" spans="1:16" ht="15.75">
      <c r="A145" s="26" t="s">
        <v>124</v>
      </c>
      <c r="B145" s="26">
        <v>15</v>
      </c>
      <c r="C145" s="26">
        <v>14</v>
      </c>
      <c r="D145" s="26">
        <v>5</v>
      </c>
      <c r="E145" s="26">
        <v>5.5</v>
      </c>
      <c r="F145" s="26">
        <f>SUM(B145:E145)</f>
        <v>39.5</v>
      </c>
      <c r="G145" s="26">
        <v>14</v>
      </c>
      <c r="H145" s="28">
        <f>F145/58</f>
        <v>0.6810344827586207</v>
      </c>
      <c r="I145" s="26" t="s">
        <v>394</v>
      </c>
      <c r="J145" s="29" t="s">
        <v>646</v>
      </c>
      <c r="K145" s="29" t="s">
        <v>647</v>
      </c>
      <c r="L145" s="29" t="s">
        <v>488</v>
      </c>
      <c r="M145" s="29" t="s">
        <v>648</v>
      </c>
      <c r="N145" s="26">
        <v>9</v>
      </c>
      <c r="O145"/>
      <c r="P145"/>
    </row>
    <row r="146" spans="1:16" ht="15.75">
      <c r="A146" s="26" t="s">
        <v>133</v>
      </c>
      <c r="B146" s="26">
        <v>12</v>
      </c>
      <c r="C146" s="26">
        <v>18</v>
      </c>
      <c r="D146" s="26">
        <v>5</v>
      </c>
      <c r="E146" s="26">
        <v>4.5</v>
      </c>
      <c r="F146" s="26">
        <f>SUM(B146:E146)</f>
        <v>39.5</v>
      </c>
      <c r="G146" s="26">
        <v>14</v>
      </c>
      <c r="H146" s="28">
        <f>F146/58</f>
        <v>0.6810344827586207</v>
      </c>
      <c r="I146" s="26" t="s">
        <v>394</v>
      </c>
      <c r="J146" s="29" t="s">
        <v>649</v>
      </c>
      <c r="K146" s="29" t="s">
        <v>650</v>
      </c>
      <c r="L146" s="29" t="s">
        <v>462</v>
      </c>
      <c r="M146" s="29" t="s">
        <v>400</v>
      </c>
      <c r="N146" s="26">
        <v>9</v>
      </c>
      <c r="O146"/>
      <c r="P146"/>
    </row>
    <row r="147" spans="1:16" ht="15.75">
      <c r="A147" s="26" t="s">
        <v>98</v>
      </c>
      <c r="B147" s="26">
        <v>15</v>
      </c>
      <c r="C147" s="26">
        <v>16</v>
      </c>
      <c r="D147" s="26">
        <v>3</v>
      </c>
      <c r="E147" s="26">
        <v>5.5</v>
      </c>
      <c r="F147" s="26">
        <f>SUM(B147:E147)</f>
        <v>39.5</v>
      </c>
      <c r="G147" s="26">
        <v>14</v>
      </c>
      <c r="H147" s="28">
        <f>F147/58</f>
        <v>0.6810344827586207</v>
      </c>
      <c r="I147" s="26" t="s">
        <v>394</v>
      </c>
      <c r="J147" s="29" t="s">
        <v>651</v>
      </c>
      <c r="K147" s="29" t="s">
        <v>652</v>
      </c>
      <c r="L147" s="29" t="s">
        <v>462</v>
      </c>
      <c r="M147" s="29" t="s">
        <v>400</v>
      </c>
      <c r="N147" s="26">
        <v>9</v>
      </c>
      <c r="O147"/>
      <c r="P147"/>
    </row>
    <row r="148" spans="1:16" ht="15.75">
      <c r="A148" s="26" t="s">
        <v>118</v>
      </c>
      <c r="B148" s="26">
        <v>11</v>
      </c>
      <c r="C148" s="26">
        <v>16</v>
      </c>
      <c r="D148" s="26">
        <v>6</v>
      </c>
      <c r="E148" s="26">
        <v>6.5</v>
      </c>
      <c r="F148" s="26">
        <f>SUM(B148:E148)</f>
        <v>39.5</v>
      </c>
      <c r="G148" s="26">
        <v>14</v>
      </c>
      <c r="H148" s="28">
        <f>F148/58</f>
        <v>0.6810344827586207</v>
      </c>
      <c r="I148" s="26" t="s">
        <v>394</v>
      </c>
      <c r="J148" s="29" t="s">
        <v>653</v>
      </c>
      <c r="K148" s="29" t="s">
        <v>654</v>
      </c>
      <c r="L148" s="29" t="s">
        <v>602</v>
      </c>
      <c r="M148" s="29" t="s">
        <v>433</v>
      </c>
      <c r="N148" s="26">
        <v>9</v>
      </c>
      <c r="O148"/>
      <c r="P148"/>
    </row>
    <row r="149" spans="1:16" ht="15.75">
      <c r="A149" s="26" t="s">
        <v>143</v>
      </c>
      <c r="B149" s="26">
        <v>10</v>
      </c>
      <c r="C149" s="26">
        <v>18</v>
      </c>
      <c r="D149" s="26">
        <v>6</v>
      </c>
      <c r="E149" s="26">
        <v>5.5</v>
      </c>
      <c r="F149" s="26">
        <f>SUM(B149:E149)</f>
        <v>39.5</v>
      </c>
      <c r="G149" s="26">
        <v>14</v>
      </c>
      <c r="H149" s="28">
        <f>F149/58</f>
        <v>0.6810344827586207</v>
      </c>
      <c r="I149" s="26" t="s">
        <v>394</v>
      </c>
      <c r="J149" s="29" t="s">
        <v>655</v>
      </c>
      <c r="K149" s="29" t="s">
        <v>490</v>
      </c>
      <c r="L149" s="29" t="s">
        <v>656</v>
      </c>
      <c r="M149" s="29" t="s">
        <v>420</v>
      </c>
      <c r="N149" s="26">
        <v>9</v>
      </c>
      <c r="O149"/>
      <c r="P149"/>
    </row>
    <row r="150" spans="1:16" ht="15.75">
      <c r="A150" s="26" t="s">
        <v>149</v>
      </c>
      <c r="B150" s="26">
        <v>14</v>
      </c>
      <c r="C150" s="26">
        <v>14</v>
      </c>
      <c r="D150" s="26">
        <v>4</v>
      </c>
      <c r="E150" s="26">
        <v>7</v>
      </c>
      <c r="F150" s="26">
        <f>SUM(B150:E150)</f>
        <v>39</v>
      </c>
      <c r="G150" s="26">
        <v>15</v>
      </c>
      <c r="H150" s="28">
        <f>F150/58</f>
        <v>0.6724137931034483</v>
      </c>
      <c r="I150" s="26" t="s">
        <v>394</v>
      </c>
      <c r="J150" s="29" t="s">
        <v>657</v>
      </c>
      <c r="K150" s="29" t="s">
        <v>658</v>
      </c>
      <c r="L150" s="29" t="s">
        <v>534</v>
      </c>
      <c r="M150" s="29" t="s">
        <v>412</v>
      </c>
      <c r="N150" s="26">
        <v>9</v>
      </c>
      <c r="O150"/>
      <c r="P150"/>
    </row>
    <row r="151" spans="1:16" ht="15.75">
      <c r="A151" s="26" t="s">
        <v>147</v>
      </c>
      <c r="B151" s="26">
        <v>11</v>
      </c>
      <c r="C151" s="26">
        <v>16</v>
      </c>
      <c r="D151" s="26">
        <v>6</v>
      </c>
      <c r="E151" s="26">
        <v>5.5</v>
      </c>
      <c r="F151" s="26">
        <f>SUM(B151:E151)</f>
        <v>38.5</v>
      </c>
      <c r="G151" s="26">
        <v>16</v>
      </c>
      <c r="H151" s="28">
        <f>F151/58</f>
        <v>0.6637931034482759</v>
      </c>
      <c r="I151" s="26" t="s">
        <v>394</v>
      </c>
      <c r="J151" s="29" t="s">
        <v>659</v>
      </c>
      <c r="K151" s="29" t="s">
        <v>451</v>
      </c>
      <c r="L151" s="29" t="s">
        <v>480</v>
      </c>
      <c r="M151" s="29" t="s">
        <v>404</v>
      </c>
      <c r="N151" s="26">
        <v>9</v>
      </c>
      <c r="O151"/>
      <c r="P151"/>
    </row>
    <row r="152" spans="1:16" ht="15.75">
      <c r="A152" s="26" t="s">
        <v>153</v>
      </c>
      <c r="B152" s="26">
        <v>14</v>
      </c>
      <c r="C152" s="26">
        <v>14</v>
      </c>
      <c r="D152" s="26">
        <v>4</v>
      </c>
      <c r="E152" s="26">
        <v>6.5</v>
      </c>
      <c r="F152" s="26">
        <f>SUM(B152:E152)</f>
        <v>38.5</v>
      </c>
      <c r="G152" s="26">
        <v>16</v>
      </c>
      <c r="H152" s="28">
        <f>F152/58</f>
        <v>0.6637931034482759</v>
      </c>
      <c r="I152" s="26" t="s">
        <v>394</v>
      </c>
      <c r="J152" s="29" t="s">
        <v>660</v>
      </c>
      <c r="K152" s="29" t="s">
        <v>661</v>
      </c>
      <c r="L152" s="29" t="s">
        <v>444</v>
      </c>
      <c r="M152" s="29" t="s">
        <v>408</v>
      </c>
      <c r="N152" s="26">
        <v>9</v>
      </c>
      <c r="O152"/>
      <c r="P152"/>
    </row>
    <row r="153" spans="1:16" ht="15.75">
      <c r="A153" s="26" t="s">
        <v>171</v>
      </c>
      <c r="B153" s="26">
        <v>11</v>
      </c>
      <c r="C153" s="26">
        <v>14</v>
      </c>
      <c r="D153" s="26">
        <v>8</v>
      </c>
      <c r="E153" s="26">
        <v>5.5</v>
      </c>
      <c r="F153" s="26">
        <f>SUM(B153:E153)</f>
        <v>38.5</v>
      </c>
      <c r="G153" s="26">
        <v>16</v>
      </c>
      <c r="H153" s="28">
        <f>F153/58</f>
        <v>0.6637931034482759</v>
      </c>
      <c r="I153" s="26" t="s">
        <v>394</v>
      </c>
      <c r="J153" s="29" t="s">
        <v>662</v>
      </c>
      <c r="K153" s="29" t="s">
        <v>520</v>
      </c>
      <c r="L153" s="29" t="s">
        <v>663</v>
      </c>
      <c r="M153" s="29" t="s">
        <v>404</v>
      </c>
      <c r="N153" s="26">
        <v>9</v>
      </c>
      <c r="O153"/>
      <c r="P153"/>
    </row>
    <row r="154" spans="1:16" ht="15.75">
      <c r="A154" s="26" t="s">
        <v>102</v>
      </c>
      <c r="B154" s="26">
        <v>15</v>
      </c>
      <c r="C154" s="26">
        <v>14</v>
      </c>
      <c r="D154" s="26">
        <v>3</v>
      </c>
      <c r="E154" s="26">
        <v>6</v>
      </c>
      <c r="F154" s="26">
        <f>SUM(B154:E154)</f>
        <v>38</v>
      </c>
      <c r="G154" s="26">
        <v>17</v>
      </c>
      <c r="H154" s="28">
        <f>F154/58</f>
        <v>0.6551724137931034</v>
      </c>
      <c r="I154" s="26" t="s">
        <v>394</v>
      </c>
      <c r="J154" s="29" t="s">
        <v>664</v>
      </c>
      <c r="K154" s="29" t="s">
        <v>665</v>
      </c>
      <c r="L154" s="29" t="s">
        <v>666</v>
      </c>
      <c r="M154" s="29" t="s">
        <v>420</v>
      </c>
      <c r="N154" s="26">
        <v>9</v>
      </c>
      <c r="O154"/>
      <c r="P154"/>
    </row>
    <row r="155" spans="1:16" ht="15.75">
      <c r="A155" s="26" t="s">
        <v>180</v>
      </c>
      <c r="B155" s="26">
        <v>10</v>
      </c>
      <c r="C155" s="26">
        <v>16</v>
      </c>
      <c r="D155" s="26">
        <v>6</v>
      </c>
      <c r="E155" s="26">
        <v>6</v>
      </c>
      <c r="F155" s="26">
        <f>SUM(B155:E155)</f>
        <v>38</v>
      </c>
      <c r="G155" s="26">
        <v>17</v>
      </c>
      <c r="H155" s="28">
        <f>F155/58</f>
        <v>0.6551724137931034</v>
      </c>
      <c r="I155" s="26" t="s">
        <v>394</v>
      </c>
      <c r="J155" s="29" t="s">
        <v>667</v>
      </c>
      <c r="K155" s="29" t="s">
        <v>668</v>
      </c>
      <c r="L155" s="29" t="s">
        <v>669</v>
      </c>
      <c r="M155" s="29" t="s">
        <v>586</v>
      </c>
      <c r="N155" s="26">
        <v>9</v>
      </c>
      <c r="O155"/>
      <c r="P155"/>
    </row>
    <row r="156" spans="1:16" ht="15.75">
      <c r="A156" s="26" t="s">
        <v>159</v>
      </c>
      <c r="B156" s="26">
        <v>9</v>
      </c>
      <c r="C156" s="26">
        <v>18</v>
      </c>
      <c r="D156" s="26">
        <v>6</v>
      </c>
      <c r="E156" s="26">
        <v>5</v>
      </c>
      <c r="F156" s="26">
        <f>SUM(B156:E156)</f>
        <v>38</v>
      </c>
      <c r="G156" s="26">
        <v>17</v>
      </c>
      <c r="H156" s="28">
        <f>F156/58</f>
        <v>0.6551724137931034</v>
      </c>
      <c r="I156" s="26" t="s">
        <v>394</v>
      </c>
      <c r="J156" s="29" t="s">
        <v>670</v>
      </c>
      <c r="K156" s="29" t="s">
        <v>671</v>
      </c>
      <c r="L156" s="29" t="s">
        <v>672</v>
      </c>
      <c r="M156" s="29" t="s">
        <v>673</v>
      </c>
      <c r="N156" s="26">
        <v>9</v>
      </c>
      <c r="O156"/>
      <c r="P156"/>
    </row>
    <row r="157" spans="1:16" ht="15.75">
      <c r="A157" s="26" t="s">
        <v>148</v>
      </c>
      <c r="B157" s="26">
        <v>11</v>
      </c>
      <c r="C157" s="26">
        <v>16</v>
      </c>
      <c r="D157" s="26">
        <v>7</v>
      </c>
      <c r="E157" s="26">
        <v>4</v>
      </c>
      <c r="F157" s="26">
        <f>SUM(B157:E157)</f>
        <v>38</v>
      </c>
      <c r="G157" s="26">
        <v>17</v>
      </c>
      <c r="H157" s="28">
        <f>F157/58</f>
        <v>0.6551724137931034</v>
      </c>
      <c r="I157" s="26" t="s">
        <v>394</v>
      </c>
      <c r="J157" s="29" t="s">
        <v>674</v>
      </c>
      <c r="K157" s="29" t="s">
        <v>451</v>
      </c>
      <c r="L157" s="29" t="s">
        <v>427</v>
      </c>
      <c r="M157" s="29" t="s">
        <v>437</v>
      </c>
      <c r="N157" s="26">
        <v>9</v>
      </c>
      <c r="O157"/>
      <c r="P157"/>
    </row>
    <row r="158" spans="1:16" ht="15.75">
      <c r="A158" s="26" t="s">
        <v>172</v>
      </c>
      <c r="B158" s="26">
        <v>9</v>
      </c>
      <c r="C158" s="26">
        <v>16</v>
      </c>
      <c r="D158" s="26">
        <v>7</v>
      </c>
      <c r="E158" s="26">
        <v>6</v>
      </c>
      <c r="F158" s="26">
        <f>SUM(B158:E158)</f>
        <v>38</v>
      </c>
      <c r="G158" s="26">
        <v>17</v>
      </c>
      <c r="H158" s="28">
        <f>F158/58</f>
        <v>0.6551724137931034</v>
      </c>
      <c r="I158" s="26" t="s">
        <v>394</v>
      </c>
      <c r="J158" s="29" t="s">
        <v>675</v>
      </c>
      <c r="K158" s="29" t="s">
        <v>487</v>
      </c>
      <c r="L158" s="29" t="s">
        <v>464</v>
      </c>
      <c r="M158" s="29" t="s">
        <v>676</v>
      </c>
      <c r="N158" s="26">
        <v>9</v>
      </c>
      <c r="O158"/>
      <c r="P158"/>
    </row>
    <row r="159" spans="1:16" ht="15.75">
      <c r="A159" s="26" t="s">
        <v>97</v>
      </c>
      <c r="B159" s="26">
        <v>11</v>
      </c>
      <c r="C159" s="26">
        <v>16</v>
      </c>
      <c r="D159" s="26">
        <v>6</v>
      </c>
      <c r="E159" s="26">
        <v>5</v>
      </c>
      <c r="F159" s="26">
        <f>SUM(B159:E159)</f>
        <v>38</v>
      </c>
      <c r="G159" s="26">
        <v>17</v>
      </c>
      <c r="H159" s="28">
        <f>F159/58</f>
        <v>0.6551724137931034</v>
      </c>
      <c r="I159" s="26" t="s">
        <v>394</v>
      </c>
      <c r="J159" s="29" t="s">
        <v>677</v>
      </c>
      <c r="K159" s="29" t="s">
        <v>506</v>
      </c>
      <c r="L159" s="29" t="s">
        <v>436</v>
      </c>
      <c r="M159" s="29" t="s">
        <v>673</v>
      </c>
      <c r="N159" s="26">
        <v>9</v>
      </c>
      <c r="O159"/>
      <c r="P159"/>
    </row>
    <row r="160" spans="1:16" ht="15.75">
      <c r="A160" s="26" t="s">
        <v>183</v>
      </c>
      <c r="B160" s="26">
        <v>9</v>
      </c>
      <c r="C160" s="26">
        <v>18</v>
      </c>
      <c r="D160" s="26">
        <v>5</v>
      </c>
      <c r="E160" s="26">
        <v>6</v>
      </c>
      <c r="F160" s="26">
        <f>SUM(B160:E160)</f>
        <v>38</v>
      </c>
      <c r="G160" s="26">
        <v>17</v>
      </c>
      <c r="H160" s="28">
        <f>F160/58</f>
        <v>0.6551724137931034</v>
      </c>
      <c r="I160" s="26" t="s">
        <v>394</v>
      </c>
      <c r="J160" s="29" t="s">
        <v>678</v>
      </c>
      <c r="K160" s="29" t="s">
        <v>679</v>
      </c>
      <c r="L160" s="29" t="s">
        <v>472</v>
      </c>
      <c r="M160" s="29" t="s">
        <v>473</v>
      </c>
      <c r="N160" s="26">
        <v>9</v>
      </c>
      <c r="O160"/>
      <c r="P160"/>
    </row>
    <row r="161" spans="1:16" ht="15.75">
      <c r="A161" s="26" t="s">
        <v>95</v>
      </c>
      <c r="B161" s="26">
        <v>10</v>
      </c>
      <c r="C161" s="26">
        <v>16</v>
      </c>
      <c r="D161" s="26">
        <v>6</v>
      </c>
      <c r="E161" s="26">
        <v>6</v>
      </c>
      <c r="F161" s="26">
        <f>SUM(B161:E161)</f>
        <v>38</v>
      </c>
      <c r="G161" s="26">
        <v>17</v>
      </c>
      <c r="H161" s="28">
        <f>F161/58</f>
        <v>0.6551724137931034</v>
      </c>
      <c r="I161" s="26" t="s">
        <v>394</v>
      </c>
      <c r="J161" s="29" t="s">
        <v>680</v>
      </c>
      <c r="K161" s="29" t="s">
        <v>525</v>
      </c>
      <c r="L161" s="29" t="s">
        <v>666</v>
      </c>
      <c r="M161" s="29" t="s">
        <v>400</v>
      </c>
      <c r="N161" s="26">
        <v>9</v>
      </c>
      <c r="O161"/>
      <c r="P161"/>
    </row>
    <row r="162" spans="1:16" ht="15.75">
      <c r="A162" s="26" t="s">
        <v>111</v>
      </c>
      <c r="B162" s="26">
        <v>13</v>
      </c>
      <c r="C162" s="26">
        <v>12</v>
      </c>
      <c r="D162" s="26">
        <v>7</v>
      </c>
      <c r="E162" s="26">
        <v>5.5</v>
      </c>
      <c r="F162" s="26">
        <f>SUM(B162:E162)</f>
        <v>37.5</v>
      </c>
      <c r="G162" s="26">
        <v>18</v>
      </c>
      <c r="H162" s="28">
        <f>F162/58</f>
        <v>0.646551724137931</v>
      </c>
      <c r="I162" s="26" t="s">
        <v>394</v>
      </c>
      <c r="J162" s="29" t="s">
        <v>681</v>
      </c>
      <c r="K162" s="29" t="s">
        <v>490</v>
      </c>
      <c r="L162" s="29" t="s">
        <v>666</v>
      </c>
      <c r="M162" s="29" t="s">
        <v>682</v>
      </c>
      <c r="N162" s="26">
        <v>9</v>
      </c>
      <c r="O162"/>
      <c r="P162"/>
    </row>
    <row r="163" spans="1:16" ht="15.75">
      <c r="A163" s="26" t="s">
        <v>195</v>
      </c>
      <c r="B163" s="26">
        <v>12</v>
      </c>
      <c r="C163" s="26">
        <v>12</v>
      </c>
      <c r="D163" s="26">
        <v>7</v>
      </c>
      <c r="E163" s="26">
        <v>6.5</v>
      </c>
      <c r="F163" s="26">
        <f>SUM(B163:E163)</f>
        <v>37.5</v>
      </c>
      <c r="G163" s="26">
        <v>18</v>
      </c>
      <c r="H163" s="28">
        <f>F163/58</f>
        <v>0.646551724137931</v>
      </c>
      <c r="I163" s="26" t="s">
        <v>394</v>
      </c>
      <c r="J163" s="29" t="s">
        <v>683</v>
      </c>
      <c r="K163" s="29" t="s">
        <v>684</v>
      </c>
      <c r="L163" s="29" t="s">
        <v>685</v>
      </c>
      <c r="M163" s="29" t="s">
        <v>686</v>
      </c>
      <c r="N163" s="26">
        <v>9</v>
      </c>
      <c r="O163"/>
      <c r="P163"/>
    </row>
    <row r="164" spans="1:16" ht="15.75">
      <c r="A164" s="26" t="s">
        <v>175</v>
      </c>
      <c r="B164" s="26">
        <v>8</v>
      </c>
      <c r="C164" s="26">
        <v>18</v>
      </c>
      <c r="D164" s="26">
        <v>5</v>
      </c>
      <c r="E164" s="26">
        <v>6.5</v>
      </c>
      <c r="F164" s="26">
        <f>SUM(B164:E164)</f>
        <v>37.5</v>
      </c>
      <c r="G164" s="26">
        <v>18</v>
      </c>
      <c r="H164" s="28">
        <f>F164/58</f>
        <v>0.646551724137931</v>
      </c>
      <c r="I164" s="26" t="s">
        <v>394</v>
      </c>
      <c r="J164" s="29" t="s">
        <v>687</v>
      </c>
      <c r="K164" s="29" t="s">
        <v>506</v>
      </c>
      <c r="L164" s="29" t="s">
        <v>480</v>
      </c>
      <c r="M164" s="29" t="s">
        <v>404</v>
      </c>
      <c r="N164" s="26">
        <v>9</v>
      </c>
      <c r="O164"/>
      <c r="P164"/>
    </row>
    <row r="165" spans="1:16" ht="15.75">
      <c r="A165" s="26" t="s">
        <v>105</v>
      </c>
      <c r="B165" s="26">
        <v>10</v>
      </c>
      <c r="C165" s="26">
        <v>16</v>
      </c>
      <c r="D165" s="26">
        <v>5</v>
      </c>
      <c r="E165" s="26">
        <v>6.5</v>
      </c>
      <c r="F165" s="26">
        <f>SUM(B165:E165)</f>
        <v>37.5</v>
      </c>
      <c r="G165" s="26">
        <v>18</v>
      </c>
      <c r="H165" s="28">
        <f>F165/58</f>
        <v>0.646551724137931</v>
      </c>
      <c r="I165" s="26" t="s">
        <v>394</v>
      </c>
      <c r="J165" s="29" t="s">
        <v>688</v>
      </c>
      <c r="K165" s="29" t="s">
        <v>689</v>
      </c>
      <c r="L165" s="29" t="s">
        <v>411</v>
      </c>
      <c r="M165" s="29" t="s">
        <v>404</v>
      </c>
      <c r="N165" s="26">
        <v>9</v>
      </c>
      <c r="O165"/>
      <c r="P165"/>
    </row>
    <row r="166" spans="1:16" ht="15.75">
      <c r="A166" s="26" t="s">
        <v>210</v>
      </c>
      <c r="B166" s="26">
        <v>10</v>
      </c>
      <c r="C166" s="26">
        <v>16</v>
      </c>
      <c r="D166" s="26">
        <v>8</v>
      </c>
      <c r="E166" s="26">
        <v>3.5</v>
      </c>
      <c r="F166" s="26">
        <f>SUM(B166:E166)</f>
        <v>37.5</v>
      </c>
      <c r="G166" s="26">
        <v>18</v>
      </c>
      <c r="H166" s="28">
        <f>F166/58</f>
        <v>0.646551724137931</v>
      </c>
      <c r="I166" s="26" t="s">
        <v>394</v>
      </c>
      <c r="J166" s="29" t="s">
        <v>690</v>
      </c>
      <c r="K166" s="29" t="s">
        <v>691</v>
      </c>
      <c r="L166" s="29" t="s">
        <v>692</v>
      </c>
      <c r="M166" s="29" t="s">
        <v>473</v>
      </c>
      <c r="N166" s="26">
        <v>9</v>
      </c>
      <c r="O166"/>
      <c r="P166"/>
    </row>
    <row r="167" spans="1:16" ht="15.75">
      <c r="A167" s="31" t="s">
        <v>125</v>
      </c>
      <c r="B167" s="31">
        <v>13</v>
      </c>
      <c r="C167" s="31">
        <v>14</v>
      </c>
      <c r="D167" s="31">
        <v>6</v>
      </c>
      <c r="E167" s="31">
        <v>4</v>
      </c>
      <c r="F167" s="31">
        <f>SUM(B167:E167)</f>
        <v>37</v>
      </c>
      <c r="G167" s="31">
        <v>19</v>
      </c>
      <c r="H167" s="33">
        <f>F167/58</f>
        <v>0.6379310344827587</v>
      </c>
      <c r="I167" s="31" t="s">
        <v>395</v>
      </c>
      <c r="J167" s="34" t="s">
        <v>693</v>
      </c>
      <c r="K167" s="34" t="s">
        <v>482</v>
      </c>
      <c r="L167" s="34" t="s">
        <v>427</v>
      </c>
      <c r="M167" s="34" t="s">
        <v>437</v>
      </c>
      <c r="N167" s="38">
        <v>9</v>
      </c>
      <c r="O167"/>
      <c r="P167"/>
    </row>
    <row r="168" spans="1:16" ht="15.75">
      <c r="A168" s="31" t="s">
        <v>85</v>
      </c>
      <c r="B168" s="31">
        <v>11</v>
      </c>
      <c r="C168" s="31">
        <v>14</v>
      </c>
      <c r="D168" s="31">
        <v>8</v>
      </c>
      <c r="E168" s="31">
        <v>4</v>
      </c>
      <c r="F168" s="31">
        <f>SUM(B168:E168)</f>
        <v>37</v>
      </c>
      <c r="G168" s="31">
        <v>19</v>
      </c>
      <c r="H168" s="33">
        <f>F168/58</f>
        <v>0.6379310344827587</v>
      </c>
      <c r="I168" s="31" t="s">
        <v>395</v>
      </c>
      <c r="J168" s="34" t="s">
        <v>694</v>
      </c>
      <c r="K168" s="34" t="s">
        <v>695</v>
      </c>
      <c r="L168" s="34" t="s">
        <v>696</v>
      </c>
      <c r="M168" s="34" t="s">
        <v>465</v>
      </c>
      <c r="N168" s="38">
        <v>9</v>
      </c>
      <c r="O168"/>
      <c r="P168"/>
    </row>
    <row r="169" spans="1:16" ht="15.75">
      <c r="A169" s="31" t="s">
        <v>101</v>
      </c>
      <c r="B169" s="31">
        <v>9</v>
      </c>
      <c r="C169" s="31">
        <v>16</v>
      </c>
      <c r="D169" s="31">
        <v>6</v>
      </c>
      <c r="E169" s="31">
        <v>6</v>
      </c>
      <c r="F169" s="31">
        <f>SUM(B169:E169)</f>
        <v>37</v>
      </c>
      <c r="G169" s="31">
        <v>19</v>
      </c>
      <c r="H169" s="33">
        <f>F169/58</f>
        <v>0.6379310344827587</v>
      </c>
      <c r="I169" s="31" t="s">
        <v>395</v>
      </c>
      <c r="J169" s="34" t="s">
        <v>697</v>
      </c>
      <c r="K169" s="34" t="s">
        <v>564</v>
      </c>
      <c r="L169" s="34" t="s">
        <v>698</v>
      </c>
      <c r="M169" s="34" t="s">
        <v>699</v>
      </c>
      <c r="N169" s="38">
        <v>9</v>
      </c>
      <c r="O169"/>
      <c r="P169"/>
    </row>
    <row r="170" spans="1:16" ht="15.75">
      <c r="A170" s="31" t="s">
        <v>137</v>
      </c>
      <c r="B170" s="31">
        <v>9</v>
      </c>
      <c r="C170" s="31">
        <v>16</v>
      </c>
      <c r="D170" s="31">
        <v>6</v>
      </c>
      <c r="E170" s="31">
        <v>6</v>
      </c>
      <c r="F170" s="31">
        <f>SUM(B170:E170)</f>
        <v>37</v>
      </c>
      <c r="G170" s="31">
        <v>19</v>
      </c>
      <c r="H170" s="33">
        <f>F170/58</f>
        <v>0.6379310344827587</v>
      </c>
      <c r="I170" s="31" t="s">
        <v>395</v>
      </c>
      <c r="J170" s="34" t="s">
        <v>700</v>
      </c>
      <c r="K170" s="34" t="s">
        <v>701</v>
      </c>
      <c r="L170" s="34" t="s">
        <v>427</v>
      </c>
      <c r="M170" s="34" t="s">
        <v>702</v>
      </c>
      <c r="N170" s="38">
        <v>9</v>
      </c>
      <c r="O170"/>
      <c r="P170"/>
    </row>
    <row r="171" spans="1:16" ht="15.75">
      <c r="A171" s="31" t="s">
        <v>146</v>
      </c>
      <c r="B171" s="31">
        <v>10</v>
      </c>
      <c r="C171" s="31">
        <v>14</v>
      </c>
      <c r="D171" s="31">
        <v>7</v>
      </c>
      <c r="E171" s="31">
        <v>5.5</v>
      </c>
      <c r="F171" s="31">
        <f>SUM(B171:E171)</f>
        <v>36.5</v>
      </c>
      <c r="G171" s="31">
        <v>20</v>
      </c>
      <c r="H171" s="33">
        <f>F171/58</f>
        <v>0.6293103448275862</v>
      </c>
      <c r="I171" s="31" t="s">
        <v>395</v>
      </c>
      <c r="J171" s="34" t="s">
        <v>703</v>
      </c>
      <c r="K171" s="34" t="s">
        <v>467</v>
      </c>
      <c r="L171" s="34" t="s">
        <v>444</v>
      </c>
      <c r="M171" s="34" t="s">
        <v>400</v>
      </c>
      <c r="N171" s="38">
        <v>9</v>
      </c>
      <c r="O171"/>
      <c r="P171"/>
    </row>
    <row r="172" spans="1:16" ht="15.75">
      <c r="A172" s="31" t="s">
        <v>208</v>
      </c>
      <c r="B172" s="31">
        <v>13</v>
      </c>
      <c r="C172" s="31">
        <v>12</v>
      </c>
      <c r="D172" s="31">
        <v>6</v>
      </c>
      <c r="E172" s="31">
        <v>5.5</v>
      </c>
      <c r="F172" s="31">
        <f>SUM(B172:E172)</f>
        <v>36.5</v>
      </c>
      <c r="G172" s="31">
        <v>20</v>
      </c>
      <c r="H172" s="33">
        <f>F172/58</f>
        <v>0.6293103448275862</v>
      </c>
      <c r="I172" s="31" t="s">
        <v>395</v>
      </c>
      <c r="J172" s="34" t="s">
        <v>704</v>
      </c>
      <c r="K172" s="34" t="s">
        <v>414</v>
      </c>
      <c r="L172" s="34" t="s">
        <v>705</v>
      </c>
      <c r="M172" s="34" t="s">
        <v>400</v>
      </c>
      <c r="N172" s="38">
        <v>9</v>
      </c>
      <c r="O172"/>
      <c r="P172"/>
    </row>
    <row r="173" spans="1:16" ht="15.75">
      <c r="A173" s="31" t="s">
        <v>201</v>
      </c>
      <c r="B173" s="31">
        <v>10</v>
      </c>
      <c r="C173" s="31">
        <v>16</v>
      </c>
      <c r="D173" s="31">
        <v>6</v>
      </c>
      <c r="E173" s="31">
        <v>4.5</v>
      </c>
      <c r="F173" s="31">
        <f>SUM(B173:E173)</f>
        <v>36.5</v>
      </c>
      <c r="G173" s="31">
        <v>20</v>
      </c>
      <c r="H173" s="33">
        <f>F173/58</f>
        <v>0.6293103448275862</v>
      </c>
      <c r="I173" s="31" t="s">
        <v>395</v>
      </c>
      <c r="J173" s="34" t="s">
        <v>706</v>
      </c>
      <c r="K173" s="34" t="s">
        <v>431</v>
      </c>
      <c r="L173" s="34" t="s">
        <v>672</v>
      </c>
      <c r="M173" s="34" t="s">
        <v>437</v>
      </c>
      <c r="N173" s="38">
        <v>9</v>
      </c>
      <c r="O173"/>
      <c r="P173"/>
    </row>
    <row r="174" spans="1:16" ht="15.75">
      <c r="A174" s="31" t="s">
        <v>169</v>
      </c>
      <c r="B174" s="31">
        <v>13</v>
      </c>
      <c r="C174" s="31">
        <v>14</v>
      </c>
      <c r="D174" s="31">
        <v>4</v>
      </c>
      <c r="E174" s="31">
        <v>5.5</v>
      </c>
      <c r="F174" s="31">
        <f>SUM(B174:E174)</f>
        <v>36.5</v>
      </c>
      <c r="G174" s="31">
        <v>20</v>
      </c>
      <c r="H174" s="33">
        <f>F174/58</f>
        <v>0.6293103448275862</v>
      </c>
      <c r="I174" s="31" t="s">
        <v>395</v>
      </c>
      <c r="J174" s="34" t="s">
        <v>707</v>
      </c>
      <c r="K174" s="34" t="s">
        <v>406</v>
      </c>
      <c r="L174" s="34" t="s">
        <v>708</v>
      </c>
      <c r="M174" s="34" t="s">
        <v>709</v>
      </c>
      <c r="N174" s="38">
        <v>9</v>
      </c>
      <c r="O174"/>
      <c r="P174"/>
    </row>
    <row r="175" spans="1:16" ht="15.75">
      <c r="A175" s="31" t="s">
        <v>203</v>
      </c>
      <c r="B175" s="31">
        <v>11</v>
      </c>
      <c r="C175" s="31">
        <v>16</v>
      </c>
      <c r="D175" s="31">
        <v>6</v>
      </c>
      <c r="E175" s="31">
        <v>3</v>
      </c>
      <c r="F175" s="31">
        <f>SUM(B175:E175)</f>
        <v>36</v>
      </c>
      <c r="G175" s="31">
        <v>21</v>
      </c>
      <c r="H175" s="33">
        <f>F175/58</f>
        <v>0.6206896551724138</v>
      </c>
      <c r="I175" s="31" t="s">
        <v>395</v>
      </c>
      <c r="J175" s="34" t="s">
        <v>710</v>
      </c>
      <c r="K175" s="34" t="s">
        <v>580</v>
      </c>
      <c r="L175" s="34" t="s">
        <v>427</v>
      </c>
      <c r="M175" s="34" t="s">
        <v>416</v>
      </c>
      <c r="N175" s="38">
        <v>9</v>
      </c>
      <c r="O175"/>
      <c r="P175"/>
    </row>
    <row r="176" spans="1:16" ht="15.75">
      <c r="A176" s="31" t="s">
        <v>144</v>
      </c>
      <c r="B176" s="31">
        <v>9</v>
      </c>
      <c r="C176" s="31">
        <v>18</v>
      </c>
      <c r="D176" s="31">
        <v>4</v>
      </c>
      <c r="E176" s="31">
        <v>4.5</v>
      </c>
      <c r="F176" s="31">
        <f>SUM(B176:E176)</f>
        <v>35.5</v>
      </c>
      <c r="G176" s="31">
        <v>22</v>
      </c>
      <c r="H176" s="33">
        <f>F176/58</f>
        <v>0.6120689655172413</v>
      </c>
      <c r="I176" s="31" t="s">
        <v>395</v>
      </c>
      <c r="J176" s="34" t="s">
        <v>711</v>
      </c>
      <c r="K176" s="34" t="s">
        <v>439</v>
      </c>
      <c r="L176" s="34" t="s">
        <v>460</v>
      </c>
      <c r="M176" s="34" t="s">
        <v>449</v>
      </c>
      <c r="N176" s="38">
        <v>9</v>
      </c>
      <c r="O176"/>
      <c r="P176"/>
    </row>
    <row r="177" spans="1:16" ht="15.75">
      <c r="A177" s="31" t="s">
        <v>190</v>
      </c>
      <c r="B177" s="31">
        <v>9</v>
      </c>
      <c r="C177" s="31">
        <v>16</v>
      </c>
      <c r="D177" s="31">
        <v>6</v>
      </c>
      <c r="E177" s="31">
        <v>4.5</v>
      </c>
      <c r="F177" s="31">
        <f>SUM(B177:E177)</f>
        <v>35.5</v>
      </c>
      <c r="G177" s="31">
        <v>22</v>
      </c>
      <c r="H177" s="33">
        <f>F177/58</f>
        <v>0.6120689655172413</v>
      </c>
      <c r="I177" s="31" t="s">
        <v>395</v>
      </c>
      <c r="J177" s="34" t="s">
        <v>712</v>
      </c>
      <c r="K177" s="34" t="s">
        <v>713</v>
      </c>
      <c r="L177" s="34" t="s">
        <v>714</v>
      </c>
      <c r="M177" s="34" t="s">
        <v>583</v>
      </c>
      <c r="N177" s="38">
        <v>9</v>
      </c>
      <c r="O177"/>
      <c r="P177"/>
    </row>
    <row r="178" spans="1:16" ht="15.75">
      <c r="A178" s="31" t="s">
        <v>196</v>
      </c>
      <c r="B178" s="31">
        <v>11</v>
      </c>
      <c r="C178" s="31">
        <v>14</v>
      </c>
      <c r="D178" s="31">
        <v>5</v>
      </c>
      <c r="E178" s="31">
        <v>5.5</v>
      </c>
      <c r="F178" s="31">
        <f>SUM(B178:E178)</f>
        <v>35.5</v>
      </c>
      <c r="G178" s="31">
        <v>22</v>
      </c>
      <c r="H178" s="33">
        <f>F178/58</f>
        <v>0.6120689655172413</v>
      </c>
      <c r="I178" s="31" t="s">
        <v>395</v>
      </c>
      <c r="J178" s="34" t="s">
        <v>715</v>
      </c>
      <c r="K178" s="34" t="s">
        <v>716</v>
      </c>
      <c r="L178" s="34" t="s">
        <v>498</v>
      </c>
      <c r="M178" s="34" t="s">
        <v>453</v>
      </c>
      <c r="N178" s="38">
        <v>9</v>
      </c>
      <c r="O178"/>
      <c r="P178"/>
    </row>
    <row r="179" spans="1:16" ht="15.75">
      <c r="A179" s="31" t="s">
        <v>184</v>
      </c>
      <c r="B179" s="31">
        <v>13</v>
      </c>
      <c r="C179" s="31">
        <v>14</v>
      </c>
      <c r="D179" s="31">
        <v>3</v>
      </c>
      <c r="E179" s="31">
        <v>5</v>
      </c>
      <c r="F179" s="31">
        <f>SUM(B179:E179)</f>
        <v>35</v>
      </c>
      <c r="G179" s="31">
        <v>23</v>
      </c>
      <c r="H179" s="33">
        <f>F179/58</f>
        <v>0.603448275862069</v>
      </c>
      <c r="I179" s="31" t="s">
        <v>395</v>
      </c>
      <c r="J179" s="34" t="s">
        <v>717</v>
      </c>
      <c r="K179" s="34" t="s">
        <v>410</v>
      </c>
      <c r="L179" s="34" t="s">
        <v>718</v>
      </c>
      <c r="M179" s="34" t="s">
        <v>437</v>
      </c>
      <c r="N179" s="38">
        <v>9</v>
      </c>
      <c r="O179"/>
      <c r="P179"/>
    </row>
    <row r="180" spans="1:16" ht="15.75">
      <c r="A180" s="31" t="s">
        <v>170</v>
      </c>
      <c r="B180" s="31">
        <v>12</v>
      </c>
      <c r="C180" s="31">
        <v>12</v>
      </c>
      <c r="D180" s="31">
        <v>6</v>
      </c>
      <c r="E180" s="31">
        <v>4.5</v>
      </c>
      <c r="F180" s="31">
        <f>SUM(B180:E180)</f>
        <v>34.5</v>
      </c>
      <c r="G180" s="31">
        <v>24</v>
      </c>
      <c r="H180" s="33">
        <f>F180/58</f>
        <v>0.5948275862068966</v>
      </c>
      <c r="I180" s="31" t="s">
        <v>395</v>
      </c>
      <c r="J180" s="34" t="s">
        <v>719</v>
      </c>
      <c r="K180" s="34" t="s">
        <v>720</v>
      </c>
      <c r="L180" s="34" t="s">
        <v>462</v>
      </c>
      <c r="M180" s="34" t="s">
        <v>412</v>
      </c>
      <c r="N180" s="38">
        <v>9</v>
      </c>
      <c r="O180"/>
      <c r="P180"/>
    </row>
    <row r="181" spans="1:16" ht="15.75">
      <c r="A181" s="31" t="s">
        <v>116</v>
      </c>
      <c r="B181" s="31">
        <v>12</v>
      </c>
      <c r="C181" s="31">
        <v>12</v>
      </c>
      <c r="D181" s="31">
        <v>4</v>
      </c>
      <c r="E181" s="31">
        <v>6.5</v>
      </c>
      <c r="F181" s="31">
        <f>SUM(B181:E181)</f>
        <v>34.5</v>
      </c>
      <c r="G181" s="31">
        <v>24</v>
      </c>
      <c r="H181" s="33">
        <f>F181/58</f>
        <v>0.5948275862068966</v>
      </c>
      <c r="I181" s="31" t="s">
        <v>395</v>
      </c>
      <c r="J181" s="34" t="s">
        <v>721</v>
      </c>
      <c r="K181" s="34" t="s">
        <v>556</v>
      </c>
      <c r="L181" s="34" t="s">
        <v>498</v>
      </c>
      <c r="M181" s="34" t="s">
        <v>404</v>
      </c>
      <c r="N181" s="38">
        <v>9</v>
      </c>
      <c r="O181"/>
      <c r="P181"/>
    </row>
    <row r="182" spans="1:16" ht="15.75">
      <c r="A182" s="31" t="s">
        <v>166</v>
      </c>
      <c r="B182" s="31">
        <v>12</v>
      </c>
      <c r="C182" s="31">
        <v>12</v>
      </c>
      <c r="D182" s="31">
        <v>4</v>
      </c>
      <c r="E182" s="31">
        <v>6</v>
      </c>
      <c r="F182" s="31">
        <f>SUM(B182:E182)</f>
        <v>34</v>
      </c>
      <c r="G182" s="31">
        <v>25</v>
      </c>
      <c r="H182" s="33">
        <f>F182/58</f>
        <v>0.5862068965517241</v>
      </c>
      <c r="I182" s="31" t="s">
        <v>395</v>
      </c>
      <c r="J182" s="34" t="s">
        <v>722</v>
      </c>
      <c r="K182" s="34" t="s">
        <v>506</v>
      </c>
      <c r="L182" s="34" t="s">
        <v>723</v>
      </c>
      <c r="M182" s="34" t="s">
        <v>404</v>
      </c>
      <c r="N182" s="38">
        <v>9</v>
      </c>
      <c r="O182"/>
      <c r="P182"/>
    </row>
    <row r="183" spans="1:16" ht="15.75">
      <c r="A183" s="31" t="s">
        <v>202</v>
      </c>
      <c r="B183" s="31">
        <v>8</v>
      </c>
      <c r="C183" s="31">
        <v>16</v>
      </c>
      <c r="D183" s="31">
        <v>5</v>
      </c>
      <c r="E183" s="31">
        <v>5</v>
      </c>
      <c r="F183" s="31">
        <f>SUM(B183:E183)</f>
        <v>34</v>
      </c>
      <c r="G183" s="31">
        <v>25</v>
      </c>
      <c r="H183" s="33">
        <f>F183/58</f>
        <v>0.5862068965517241</v>
      </c>
      <c r="I183" s="31" t="s">
        <v>395</v>
      </c>
      <c r="J183" s="34" t="s">
        <v>724</v>
      </c>
      <c r="K183" s="34" t="s">
        <v>482</v>
      </c>
      <c r="L183" s="34" t="s">
        <v>485</v>
      </c>
      <c r="M183" s="34" t="s">
        <v>473</v>
      </c>
      <c r="N183" s="38">
        <v>9</v>
      </c>
      <c r="O183"/>
      <c r="P183"/>
    </row>
    <row r="184" spans="1:16" ht="15.75">
      <c r="A184" s="31" t="s">
        <v>158</v>
      </c>
      <c r="B184" s="31">
        <v>10</v>
      </c>
      <c r="C184" s="31">
        <v>12</v>
      </c>
      <c r="D184" s="31">
        <v>6</v>
      </c>
      <c r="E184" s="31">
        <v>5.5</v>
      </c>
      <c r="F184" s="31">
        <f>SUM(B184:E184)</f>
        <v>33.5</v>
      </c>
      <c r="G184" s="31">
        <v>26</v>
      </c>
      <c r="H184" s="33">
        <f>F184/58</f>
        <v>0.5775862068965517</v>
      </c>
      <c r="I184" s="31" t="s">
        <v>395</v>
      </c>
      <c r="J184" s="34" t="s">
        <v>725</v>
      </c>
      <c r="K184" s="34" t="s">
        <v>551</v>
      </c>
      <c r="L184" s="34" t="s">
        <v>726</v>
      </c>
      <c r="M184" s="34" t="s">
        <v>615</v>
      </c>
      <c r="N184" s="38">
        <v>9</v>
      </c>
      <c r="O184"/>
      <c r="P184"/>
    </row>
    <row r="185" spans="1:16" ht="15.75">
      <c r="A185" s="31" t="s">
        <v>121</v>
      </c>
      <c r="B185" s="31">
        <v>7</v>
      </c>
      <c r="C185" s="31">
        <v>14</v>
      </c>
      <c r="D185" s="31">
        <v>8</v>
      </c>
      <c r="E185" s="31">
        <v>4.5</v>
      </c>
      <c r="F185" s="31">
        <f>SUM(B185:E185)</f>
        <v>33.5</v>
      </c>
      <c r="G185" s="31">
        <v>26</v>
      </c>
      <c r="H185" s="33">
        <f>F185/58</f>
        <v>0.5775862068965517</v>
      </c>
      <c r="I185" s="31" t="s">
        <v>395</v>
      </c>
      <c r="J185" s="34" t="s">
        <v>727</v>
      </c>
      <c r="K185" s="34" t="s">
        <v>689</v>
      </c>
      <c r="L185" s="34" t="s">
        <v>452</v>
      </c>
      <c r="M185" s="34" t="s">
        <v>728</v>
      </c>
      <c r="N185" s="38">
        <v>9</v>
      </c>
      <c r="O185"/>
      <c r="P185"/>
    </row>
    <row r="186" spans="1:16" ht="15.75">
      <c r="A186" s="31" t="s">
        <v>92</v>
      </c>
      <c r="B186" s="31">
        <v>9</v>
      </c>
      <c r="C186" s="31">
        <v>14</v>
      </c>
      <c r="D186" s="31">
        <v>5</v>
      </c>
      <c r="E186" s="31">
        <v>5.5</v>
      </c>
      <c r="F186" s="31">
        <f>SUM(B186:E186)</f>
        <v>33.5</v>
      </c>
      <c r="G186" s="31">
        <v>26</v>
      </c>
      <c r="H186" s="33">
        <f>F186/58</f>
        <v>0.5775862068965517</v>
      </c>
      <c r="I186" s="31" t="s">
        <v>395</v>
      </c>
      <c r="J186" s="34" t="s">
        <v>729</v>
      </c>
      <c r="K186" s="34" t="s">
        <v>451</v>
      </c>
      <c r="L186" s="34" t="s">
        <v>403</v>
      </c>
      <c r="M186" s="34" t="s">
        <v>730</v>
      </c>
      <c r="N186" s="38">
        <v>9</v>
      </c>
      <c r="O186"/>
      <c r="P186"/>
    </row>
    <row r="187" spans="1:16" ht="15.75">
      <c r="A187" s="31" t="s">
        <v>115</v>
      </c>
      <c r="B187" s="31">
        <v>7</v>
      </c>
      <c r="C187" s="31">
        <v>16</v>
      </c>
      <c r="D187" s="31">
        <v>5</v>
      </c>
      <c r="E187" s="31">
        <v>5.5</v>
      </c>
      <c r="F187" s="31">
        <f>SUM(B187:E187)</f>
        <v>33.5</v>
      </c>
      <c r="G187" s="31">
        <v>26</v>
      </c>
      <c r="H187" s="33">
        <f>F187/58</f>
        <v>0.5775862068965517</v>
      </c>
      <c r="I187" s="31" t="s">
        <v>395</v>
      </c>
      <c r="J187" s="34" t="s">
        <v>731</v>
      </c>
      <c r="K187" s="34" t="s">
        <v>605</v>
      </c>
      <c r="L187" s="34" t="s">
        <v>436</v>
      </c>
      <c r="M187" s="34" t="s">
        <v>673</v>
      </c>
      <c r="N187" s="38">
        <v>9</v>
      </c>
      <c r="O187"/>
      <c r="P187"/>
    </row>
    <row r="188" spans="1:16" ht="15.75">
      <c r="A188" s="31" t="s">
        <v>106</v>
      </c>
      <c r="B188" s="31">
        <v>11</v>
      </c>
      <c r="C188" s="31">
        <v>14</v>
      </c>
      <c r="D188" s="31">
        <v>4</v>
      </c>
      <c r="E188" s="31">
        <v>4</v>
      </c>
      <c r="F188" s="31">
        <f>SUM(B188:E188)</f>
        <v>33</v>
      </c>
      <c r="G188" s="31">
        <v>27</v>
      </c>
      <c r="H188" s="33">
        <f>F188/58</f>
        <v>0.5689655172413793</v>
      </c>
      <c r="I188" s="31" t="s">
        <v>395</v>
      </c>
      <c r="J188" s="34" t="s">
        <v>732</v>
      </c>
      <c r="K188" s="34" t="s">
        <v>733</v>
      </c>
      <c r="L188" s="34" t="s">
        <v>705</v>
      </c>
      <c r="M188" s="34" t="s">
        <v>408</v>
      </c>
      <c r="N188" s="38">
        <v>9</v>
      </c>
      <c r="O188"/>
      <c r="P188"/>
    </row>
    <row r="189" spans="1:16" ht="15.75">
      <c r="A189" s="31" t="s">
        <v>212</v>
      </c>
      <c r="B189" s="31">
        <v>10</v>
      </c>
      <c r="C189" s="31">
        <v>14</v>
      </c>
      <c r="D189" s="31">
        <v>5</v>
      </c>
      <c r="E189" s="31">
        <v>4</v>
      </c>
      <c r="F189" s="31">
        <f>SUM(B189:E189)</f>
        <v>33</v>
      </c>
      <c r="G189" s="31">
        <v>27</v>
      </c>
      <c r="H189" s="33">
        <f>F189/58</f>
        <v>0.5689655172413793</v>
      </c>
      <c r="I189" s="31" t="s">
        <v>395</v>
      </c>
      <c r="J189" s="34" t="s">
        <v>734</v>
      </c>
      <c r="K189" s="34" t="s">
        <v>539</v>
      </c>
      <c r="L189" s="34" t="s">
        <v>735</v>
      </c>
      <c r="M189" s="34" t="s">
        <v>473</v>
      </c>
      <c r="N189" s="38">
        <v>9</v>
      </c>
      <c r="O189"/>
      <c r="P189"/>
    </row>
    <row r="190" spans="1:16" ht="15.75">
      <c r="A190" s="31" t="s">
        <v>152</v>
      </c>
      <c r="B190" s="31">
        <v>10</v>
      </c>
      <c r="C190" s="31">
        <v>14</v>
      </c>
      <c r="D190" s="31">
        <v>3</v>
      </c>
      <c r="E190" s="31">
        <v>6</v>
      </c>
      <c r="F190" s="31">
        <f>SUM(B190:E190)</f>
        <v>33</v>
      </c>
      <c r="G190" s="31">
        <v>27</v>
      </c>
      <c r="H190" s="33">
        <f>F190/58</f>
        <v>0.5689655172413793</v>
      </c>
      <c r="I190" s="31" t="s">
        <v>395</v>
      </c>
      <c r="J190" s="34" t="s">
        <v>736</v>
      </c>
      <c r="K190" s="34" t="s">
        <v>737</v>
      </c>
      <c r="L190" s="34" t="s">
        <v>738</v>
      </c>
      <c r="M190" s="34" t="s">
        <v>739</v>
      </c>
      <c r="N190" s="38">
        <v>9</v>
      </c>
      <c r="O190"/>
      <c r="P190"/>
    </row>
    <row r="191" spans="1:16" ht="15.75">
      <c r="A191" s="31" t="s">
        <v>140</v>
      </c>
      <c r="B191" s="31">
        <v>10</v>
      </c>
      <c r="C191" s="31">
        <v>12</v>
      </c>
      <c r="D191" s="31">
        <v>5</v>
      </c>
      <c r="E191" s="31">
        <v>6</v>
      </c>
      <c r="F191" s="31">
        <f>SUM(B191:E191)</f>
        <v>33</v>
      </c>
      <c r="G191" s="31">
        <v>27</v>
      </c>
      <c r="H191" s="33">
        <f>F191/58</f>
        <v>0.5689655172413793</v>
      </c>
      <c r="I191" s="31" t="s">
        <v>395</v>
      </c>
      <c r="J191" s="34" t="s">
        <v>740</v>
      </c>
      <c r="K191" s="34" t="s">
        <v>741</v>
      </c>
      <c r="L191" s="34" t="s">
        <v>501</v>
      </c>
      <c r="M191" s="34" t="s">
        <v>457</v>
      </c>
      <c r="N191" s="38">
        <v>9</v>
      </c>
      <c r="O191"/>
      <c r="P191"/>
    </row>
    <row r="192" spans="1:16" ht="15.75">
      <c r="A192" s="31" t="s">
        <v>155</v>
      </c>
      <c r="B192" s="31">
        <v>10</v>
      </c>
      <c r="C192" s="31">
        <v>12</v>
      </c>
      <c r="D192" s="31">
        <v>7</v>
      </c>
      <c r="E192" s="31">
        <v>4</v>
      </c>
      <c r="F192" s="31">
        <f>SUM(B192:E192)</f>
        <v>33</v>
      </c>
      <c r="G192" s="31">
        <v>27</v>
      </c>
      <c r="H192" s="33">
        <f>F192/58</f>
        <v>0.5689655172413793</v>
      </c>
      <c r="I192" s="31" t="s">
        <v>395</v>
      </c>
      <c r="J192" s="34" t="s">
        <v>742</v>
      </c>
      <c r="K192" s="34" t="s">
        <v>402</v>
      </c>
      <c r="L192" s="34" t="s">
        <v>480</v>
      </c>
      <c r="M192" s="34" t="s">
        <v>437</v>
      </c>
      <c r="N192" s="38">
        <v>9</v>
      </c>
      <c r="O192"/>
      <c r="P192"/>
    </row>
    <row r="193" spans="1:16" ht="15.75">
      <c r="A193" s="31" t="s">
        <v>211</v>
      </c>
      <c r="B193" s="31">
        <v>10</v>
      </c>
      <c r="C193" s="31">
        <v>12</v>
      </c>
      <c r="D193" s="31">
        <v>6</v>
      </c>
      <c r="E193" s="31">
        <v>4.5</v>
      </c>
      <c r="F193" s="31">
        <f>SUM(B193:E193)</f>
        <v>32.5</v>
      </c>
      <c r="G193" s="31">
        <v>28</v>
      </c>
      <c r="H193" s="33">
        <f>F193/58</f>
        <v>0.5603448275862069</v>
      </c>
      <c r="I193" s="31" t="s">
        <v>395</v>
      </c>
      <c r="J193" s="34" t="s">
        <v>743</v>
      </c>
      <c r="K193" s="34" t="s">
        <v>414</v>
      </c>
      <c r="L193" s="34" t="s">
        <v>411</v>
      </c>
      <c r="M193" s="34" t="s">
        <v>416</v>
      </c>
      <c r="N193" s="38">
        <v>9</v>
      </c>
      <c r="O193"/>
      <c r="P193"/>
    </row>
    <row r="194" spans="1:16" ht="15.75">
      <c r="A194" s="31" t="s">
        <v>114</v>
      </c>
      <c r="B194" s="31">
        <v>10</v>
      </c>
      <c r="C194" s="31">
        <v>12</v>
      </c>
      <c r="D194" s="31">
        <v>5</v>
      </c>
      <c r="E194" s="31">
        <v>5.5</v>
      </c>
      <c r="F194" s="31">
        <f>SUM(B194:E194)</f>
        <v>32.5</v>
      </c>
      <c r="G194" s="31">
        <v>28</v>
      </c>
      <c r="H194" s="33">
        <f>F194/58</f>
        <v>0.5603448275862069</v>
      </c>
      <c r="I194" s="31" t="s">
        <v>395</v>
      </c>
      <c r="J194" s="34" t="s">
        <v>744</v>
      </c>
      <c r="K194" s="34" t="s">
        <v>506</v>
      </c>
      <c r="L194" s="34" t="s">
        <v>480</v>
      </c>
      <c r="M194" s="34" t="s">
        <v>676</v>
      </c>
      <c r="N194" s="38">
        <v>9</v>
      </c>
      <c r="O194"/>
      <c r="P194"/>
    </row>
    <row r="195" spans="1:16" ht="15.75">
      <c r="A195" s="31" t="s">
        <v>112</v>
      </c>
      <c r="B195" s="31">
        <v>8</v>
      </c>
      <c r="C195" s="31">
        <v>12</v>
      </c>
      <c r="D195" s="31">
        <v>5</v>
      </c>
      <c r="E195" s="31">
        <v>7</v>
      </c>
      <c r="F195" s="31">
        <f>SUM(B195:E195)</f>
        <v>32</v>
      </c>
      <c r="G195" s="31">
        <v>29</v>
      </c>
      <c r="H195" s="33">
        <f>F195/58</f>
        <v>0.5517241379310345</v>
      </c>
      <c r="I195" s="31" t="s">
        <v>395</v>
      </c>
      <c r="J195" s="34" t="s">
        <v>745</v>
      </c>
      <c r="K195" s="34" t="s">
        <v>746</v>
      </c>
      <c r="L195" s="34" t="s">
        <v>501</v>
      </c>
      <c r="M195" s="34" t="s">
        <v>747</v>
      </c>
      <c r="N195" s="38">
        <v>9</v>
      </c>
      <c r="O195"/>
      <c r="P195"/>
    </row>
    <row r="196" spans="1:16" ht="15.75">
      <c r="A196" s="31" t="s">
        <v>151</v>
      </c>
      <c r="B196" s="31">
        <v>12</v>
      </c>
      <c r="C196" s="31">
        <v>10</v>
      </c>
      <c r="D196" s="31">
        <v>5</v>
      </c>
      <c r="E196" s="31">
        <v>5</v>
      </c>
      <c r="F196" s="31">
        <f>SUM(B196:E196)</f>
        <v>32</v>
      </c>
      <c r="G196" s="31">
        <v>29</v>
      </c>
      <c r="H196" s="33">
        <f>F196/58</f>
        <v>0.5517241379310345</v>
      </c>
      <c r="I196" s="31" t="s">
        <v>395</v>
      </c>
      <c r="J196" s="34" t="s">
        <v>748</v>
      </c>
      <c r="K196" s="34" t="s">
        <v>506</v>
      </c>
      <c r="L196" s="34" t="s">
        <v>460</v>
      </c>
      <c r="M196" s="34" t="s">
        <v>676</v>
      </c>
      <c r="N196" s="38">
        <v>9</v>
      </c>
      <c r="O196"/>
      <c r="P196"/>
    </row>
    <row r="197" spans="1:16" ht="15.75">
      <c r="A197" s="31" t="s">
        <v>165</v>
      </c>
      <c r="B197" s="31">
        <v>10</v>
      </c>
      <c r="C197" s="31">
        <v>8</v>
      </c>
      <c r="D197" s="31">
        <v>9</v>
      </c>
      <c r="E197" s="31">
        <v>5</v>
      </c>
      <c r="F197" s="31">
        <f>SUM(B197:E197)</f>
        <v>32</v>
      </c>
      <c r="G197" s="31">
        <v>29</v>
      </c>
      <c r="H197" s="33">
        <f>F197/58</f>
        <v>0.5517241379310345</v>
      </c>
      <c r="I197" s="31" t="s">
        <v>395</v>
      </c>
      <c r="J197" s="34" t="s">
        <v>749</v>
      </c>
      <c r="K197" s="34" t="s">
        <v>525</v>
      </c>
      <c r="L197" s="34" t="s">
        <v>427</v>
      </c>
      <c r="M197" s="34" t="s">
        <v>404</v>
      </c>
      <c r="N197" s="38">
        <v>9</v>
      </c>
      <c r="O197"/>
      <c r="P197"/>
    </row>
    <row r="198" spans="1:16" ht="15.75">
      <c r="A198" s="31" t="s">
        <v>89</v>
      </c>
      <c r="B198" s="31">
        <v>11</v>
      </c>
      <c r="C198" s="31">
        <v>12</v>
      </c>
      <c r="D198" s="31">
        <v>4</v>
      </c>
      <c r="E198" s="31">
        <v>4.5</v>
      </c>
      <c r="F198" s="31">
        <f>SUM(B198:E198)</f>
        <v>31.5</v>
      </c>
      <c r="G198" s="31">
        <v>30</v>
      </c>
      <c r="H198" s="33">
        <f>F198/58</f>
        <v>0.5431034482758621</v>
      </c>
      <c r="I198" s="31" t="s">
        <v>395</v>
      </c>
      <c r="J198" s="34" t="s">
        <v>750</v>
      </c>
      <c r="K198" s="34" t="s">
        <v>751</v>
      </c>
      <c r="L198" s="34" t="s">
        <v>635</v>
      </c>
      <c r="M198" s="34" t="s">
        <v>676</v>
      </c>
      <c r="N198" s="38">
        <v>9</v>
      </c>
      <c r="O198"/>
      <c r="P198"/>
    </row>
    <row r="199" spans="1:16" ht="15.75">
      <c r="A199" s="31" t="s">
        <v>104</v>
      </c>
      <c r="B199" s="31">
        <v>8</v>
      </c>
      <c r="C199" s="31">
        <v>14</v>
      </c>
      <c r="D199" s="31">
        <v>6</v>
      </c>
      <c r="E199" s="31">
        <v>3.5</v>
      </c>
      <c r="F199" s="31">
        <f>SUM(B199:E199)</f>
        <v>31.5</v>
      </c>
      <c r="G199" s="31">
        <v>30</v>
      </c>
      <c r="H199" s="33">
        <f>F199/58</f>
        <v>0.5431034482758621</v>
      </c>
      <c r="I199" s="31" t="s">
        <v>395</v>
      </c>
      <c r="J199" s="34" t="s">
        <v>752</v>
      </c>
      <c r="K199" s="34" t="s">
        <v>451</v>
      </c>
      <c r="L199" s="34" t="s">
        <v>476</v>
      </c>
      <c r="M199" s="34" t="s">
        <v>449</v>
      </c>
      <c r="N199" s="38">
        <v>9</v>
      </c>
      <c r="O199"/>
      <c r="P199"/>
    </row>
    <row r="200" spans="1:16" ht="15.75">
      <c r="A200" s="31" t="s">
        <v>123</v>
      </c>
      <c r="B200" s="31">
        <v>8</v>
      </c>
      <c r="C200" s="31">
        <v>12</v>
      </c>
      <c r="D200" s="31">
        <v>7</v>
      </c>
      <c r="E200" s="31">
        <v>4.5</v>
      </c>
      <c r="F200" s="31">
        <f>SUM(B200:E200)</f>
        <v>31.5</v>
      </c>
      <c r="G200" s="31">
        <v>30</v>
      </c>
      <c r="H200" s="33">
        <f>F200/58</f>
        <v>0.5431034482758621</v>
      </c>
      <c r="I200" s="31" t="s">
        <v>395</v>
      </c>
      <c r="J200" s="34" t="s">
        <v>753</v>
      </c>
      <c r="K200" s="34" t="s">
        <v>754</v>
      </c>
      <c r="L200" s="34" t="s">
        <v>714</v>
      </c>
      <c r="M200" s="34" t="s">
        <v>676</v>
      </c>
      <c r="N200" s="38">
        <v>9</v>
      </c>
      <c r="O200"/>
      <c r="P200"/>
    </row>
    <row r="201" spans="1:16" ht="15.75">
      <c r="A201" s="31" t="s">
        <v>138</v>
      </c>
      <c r="B201" s="31">
        <v>8</v>
      </c>
      <c r="C201" s="31">
        <v>14</v>
      </c>
      <c r="D201" s="31">
        <v>5</v>
      </c>
      <c r="E201" s="31">
        <v>4.5</v>
      </c>
      <c r="F201" s="31">
        <f>SUM(B201:E201)</f>
        <v>31.5</v>
      </c>
      <c r="G201" s="31">
        <v>30</v>
      </c>
      <c r="H201" s="33">
        <f>F201/58</f>
        <v>0.5431034482758621</v>
      </c>
      <c r="I201" s="31" t="s">
        <v>395</v>
      </c>
      <c r="J201" s="34" t="s">
        <v>755</v>
      </c>
      <c r="K201" s="34" t="s">
        <v>487</v>
      </c>
      <c r="L201" s="34" t="s">
        <v>756</v>
      </c>
      <c r="M201" s="34" t="s">
        <v>437</v>
      </c>
      <c r="N201" s="38">
        <v>9</v>
      </c>
      <c r="O201"/>
      <c r="P201"/>
    </row>
    <row r="202" spans="1:16" ht="15.75">
      <c r="A202" s="31" t="s">
        <v>110</v>
      </c>
      <c r="B202" s="31">
        <v>11</v>
      </c>
      <c r="C202" s="31">
        <v>10</v>
      </c>
      <c r="D202" s="31">
        <v>5</v>
      </c>
      <c r="E202" s="31">
        <v>5</v>
      </c>
      <c r="F202" s="31">
        <f>SUM(B202:E202)</f>
        <v>31</v>
      </c>
      <c r="G202" s="31">
        <v>31</v>
      </c>
      <c r="H202" s="33">
        <f>F202/58</f>
        <v>0.5344827586206896</v>
      </c>
      <c r="I202" s="31" t="s">
        <v>395</v>
      </c>
      <c r="J202" s="34" t="s">
        <v>757</v>
      </c>
      <c r="K202" s="34" t="s">
        <v>758</v>
      </c>
      <c r="L202" s="34" t="s">
        <v>480</v>
      </c>
      <c r="M202" s="34" t="s">
        <v>747</v>
      </c>
      <c r="N202" s="38">
        <v>9</v>
      </c>
      <c r="O202"/>
      <c r="P202"/>
    </row>
    <row r="203" spans="1:16" ht="15.75">
      <c r="A203" s="31" t="s">
        <v>109</v>
      </c>
      <c r="B203" s="31">
        <v>5</v>
      </c>
      <c r="C203" s="31">
        <v>16</v>
      </c>
      <c r="D203" s="31">
        <v>6</v>
      </c>
      <c r="E203" s="31">
        <v>4</v>
      </c>
      <c r="F203" s="31">
        <f>SUM(B203:E203)</f>
        <v>31</v>
      </c>
      <c r="G203" s="31">
        <v>31</v>
      </c>
      <c r="H203" s="33">
        <f>F203/58</f>
        <v>0.5344827586206896</v>
      </c>
      <c r="I203" s="31" t="s">
        <v>395</v>
      </c>
      <c r="J203" s="34" t="s">
        <v>759</v>
      </c>
      <c r="K203" s="34" t="s">
        <v>760</v>
      </c>
      <c r="L203" s="34" t="s">
        <v>485</v>
      </c>
      <c r="M203" s="34" t="s">
        <v>747</v>
      </c>
      <c r="N203" s="38">
        <v>9</v>
      </c>
      <c r="O203"/>
      <c r="P203"/>
    </row>
    <row r="204" spans="1:16" ht="15.75">
      <c r="A204" s="31" t="s">
        <v>179</v>
      </c>
      <c r="B204" s="31">
        <v>10</v>
      </c>
      <c r="C204" s="31">
        <v>12</v>
      </c>
      <c r="D204" s="31">
        <v>5</v>
      </c>
      <c r="E204" s="31">
        <v>4</v>
      </c>
      <c r="F204" s="31">
        <f>SUM(B204:E204)</f>
        <v>31</v>
      </c>
      <c r="G204" s="31">
        <v>31</v>
      </c>
      <c r="H204" s="33">
        <f>F204/58</f>
        <v>0.5344827586206896</v>
      </c>
      <c r="I204" s="31" t="s">
        <v>395</v>
      </c>
      <c r="J204" s="34" t="s">
        <v>761</v>
      </c>
      <c r="K204" s="34" t="s">
        <v>490</v>
      </c>
      <c r="L204" s="34" t="s">
        <v>432</v>
      </c>
      <c r="M204" s="34" t="s">
        <v>586</v>
      </c>
      <c r="N204" s="38">
        <v>9</v>
      </c>
      <c r="O204"/>
      <c r="P204"/>
    </row>
    <row r="205" spans="1:16" ht="15.75">
      <c r="A205" s="31" t="s">
        <v>205</v>
      </c>
      <c r="B205" s="31">
        <v>10</v>
      </c>
      <c r="C205" s="31">
        <v>8</v>
      </c>
      <c r="D205" s="31">
        <v>7</v>
      </c>
      <c r="E205" s="31">
        <v>6</v>
      </c>
      <c r="F205" s="31">
        <f>SUM(B205:E205)</f>
        <v>31</v>
      </c>
      <c r="G205" s="31">
        <v>31</v>
      </c>
      <c r="H205" s="33">
        <f>F205/58</f>
        <v>0.5344827586206896</v>
      </c>
      <c r="I205" s="31" t="s">
        <v>395</v>
      </c>
      <c r="J205" s="34" t="s">
        <v>762</v>
      </c>
      <c r="K205" s="34" t="s">
        <v>763</v>
      </c>
      <c r="L205" s="34" t="s">
        <v>523</v>
      </c>
      <c r="M205" s="34" t="s">
        <v>764</v>
      </c>
      <c r="N205" s="38">
        <v>9</v>
      </c>
      <c r="O205"/>
      <c r="P205"/>
    </row>
    <row r="206" spans="1:16" ht="15.75">
      <c r="A206" s="31" t="s">
        <v>178</v>
      </c>
      <c r="B206" s="31">
        <v>12</v>
      </c>
      <c r="C206" s="31">
        <v>8</v>
      </c>
      <c r="D206" s="31">
        <v>5</v>
      </c>
      <c r="E206" s="31">
        <v>5.5</v>
      </c>
      <c r="F206" s="31">
        <f>SUM(B206:E206)</f>
        <v>30.5</v>
      </c>
      <c r="G206" s="31">
        <v>32</v>
      </c>
      <c r="H206" s="33">
        <f>F206/58</f>
        <v>0.5258620689655172</v>
      </c>
      <c r="I206" s="31" t="s">
        <v>395</v>
      </c>
      <c r="J206" s="34" t="s">
        <v>765</v>
      </c>
      <c r="K206" s="34" t="s">
        <v>525</v>
      </c>
      <c r="L206" s="34" t="s">
        <v>766</v>
      </c>
      <c r="M206" s="34" t="s">
        <v>449</v>
      </c>
      <c r="N206" s="38">
        <v>9</v>
      </c>
      <c r="O206"/>
      <c r="P206"/>
    </row>
    <row r="207" spans="1:16" ht="15.75">
      <c r="A207" s="31" t="s">
        <v>200</v>
      </c>
      <c r="B207" s="31">
        <v>9</v>
      </c>
      <c r="C207" s="31">
        <v>12</v>
      </c>
      <c r="D207" s="31">
        <v>4</v>
      </c>
      <c r="E207" s="31">
        <v>5.5</v>
      </c>
      <c r="F207" s="31">
        <f>SUM(B207:E207)</f>
        <v>30.5</v>
      </c>
      <c r="G207" s="31">
        <v>32</v>
      </c>
      <c r="H207" s="33">
        <f>F207/58</f>
        <v>0.5258620689655172</v>
      </c>
      <c r="I207" s="31" t="s">
        <v>395</v>
      </c>
      <c r="J207" s="34" t="s">
        <v>767</v>
      </c>
      <c r="K207" s="34" t="s">
        <v>431</v>
      </c>
      <c r="L207" s="34" t="s">
        <v>768</v>
      </c>
      <c r="M207" s="34" t="s">
        <v>437</v>
      </c>
      <c r="N207" s="38">
        <v>9</v>
      </c>
      <c r="O207"/>
      <c r="P207"/>
    </row>
    <row r="208" spans="1:16" ht="15.75">
      <c r="A208" s="31" t="s">
        <v>142</v>
      </c>
      <c r="B208" s="31">
        <v>9</v>
      </c>
      <c r="C208" s="31">
        <v>12</v>
      </c>
      <c r="D208" s="31">
        <v>5</v>
      </c>
      <c r="E208" s="31">
        <v>4.5</v>
      </c>
      <c r="F208" s="31">
        <f>SUM(B208:E208)</f>
        <v>30.5</v>
      </c>
      <c r="G208" s="31">
        <v>32</v>
      </c>
      <c r="H208" s="33">
        <f>F208/58</f>
        <v>0.5258620689655172</v>
      </c>
      <c r="I208" s="31" t="s">
        <v>395</v>
      </c>
      <c r="J208" s="34" t="s">
        <v>769</v>
      </c>
      <c r="K208" s="34" t="s">
        <v>770</v>
      </c>
      <c r="L208" s="34" t="s">
        <v>771</v>
      </c>
      <c r="M208" s="34" t="s">
        <v>682</v>
      </c>
      <c r="N208" s="38">
        <v>9</v>
      </c>
      <c r="O208"/>
      <c r="P208"/>
    </row>
    <row r="209" spans="1:16" ht="15.75">
      <c r="A209" s="31" t="s">
        <v>136</v>
      </c>
      <c r="B209" s="31">
        <v>12</v>
      </c>
      <c r="C209" s="31">
        <v>10</v>
      </c>
      <c r="D209" s="31">
        <v>3</v>
      </c>
      <c r="E209" s="31">
        <v>5</v>
      </c>
      <c r="F209" s="31">
        <f>SUM(B209:E209)</f>
        <v>30</v>
      </c>
      <c r="G209" s="31">
        <v>33</v>
      </c>
      <c r="H209" s="33">
        <f>F209/58</f>
        <v>0.5172413793103449</v>
      </c>
      <c r="I209" s="31" t="s">
        <v>395</v>
      </c>
      <c r="J209" s="34" t="s">
        <v>772</v>
      </c>
      <c r="K209" s="34" t="s">
        <v>562</v>
      </c>
      <c r="L209" s="34" t="s">
        <v>427</v>
      </c>
      <c r="M209" s="34" t="s">
        <v>437</v>
      </c>
      <c r="N209" s="38">
        <v>9</v>
      </c>
      <c r="O209"/>
      <c r="P209"/>
    </row>
    <row r="210" spans="1:16" ht="15.75">
      <c r="A210" s="31" t="s">
        <v>198</v>
      </c>
      <c r="B210" s="31">
        <v>9</v>
      </c>
      <c r="C210" s="31">
        <v>14</v>
      </c>
      <c r="D210" s="31">
        <v>3</v>
      </c>
      <c r="E210" s="31">
        <v>4</v>
      </c>
      <c r="F210" s="31">
        <f>SUM(B210:E210)</f>
        <v>30</v>
      </c>
      <c r="G210" s="31">
        <v>33</v>
      </c>
      <c r="H210" s="33">
        <f>F210/58</f>
        <v>0.5172413793103449</v>
      </c>
      <c r="I210" s="31" t="s">
        <v>395</v>
      </c>
      <c r="J210" s="34" t="s">
        <v>773</v>
      </c>
      <c r="K210" s="34" t="s">
        <v>520</v>
      </c>
      <c r="L210" s="34" t="s">
        <v>774</v>
      </c>
      <c r="M210" s="34" t="s">
        <v>730</v>
      </c>
      <c r="N210" s="38">
        <v>9</v>
      </c>
      <c r="O210"/>
      <c r="P210"/>
    </row>
    <row r="211" spans="1:16" ht="15.75">
      <c r="A211" s="31" t="s">
        <v>150</v>
      </c>
      <c r="B211" s="31">
        <v>6</v>
      </c>
      <c r="C211" s="31">
        <v>14</v>
      </c>
      <c r="D211" s="31">
        <v>3</v>
      </c>
      <c r="E211" s="31">
        <v>6.5</v>
      </c>
      <c r="F211" s="31">
        <f>SUM(B211:E211)</f>
        <v>29.5</v>
      </c>
      <c r="G211" s="31">
        <v>34</v>
      </c>
      <c r="H211" s="33">
        <f>F211/58</f>
        <v>0.5086206896551724</v>
      </c>
      <c r="I211" s="31" t="s">
        <v>395</v>
      </c>
      <c r="J211" s="34" t="s">
        <v>775</v>
      </c>
      <c r="K211" s="34" t="s">
        <v>410</v>
      </c>
      <c r="L211" s="34" t="s">
        <v>542</v>
      </c>
      <c r="M211" s="34" t="s">
        <v>408</v>
      </c>
      <c r="N211" s="38">
        <v>9</v>
      </c>
      <c r="O211"/>
      <c r="P211"/>
    </row>
    <row r="212" spans="1:16" ht="15.75">
      <c r="A212" s="31" t="s">
        <v>187</v>
      </c>
      <c r="B212" s="31">
        <v>6</v>
      </c>
      <c r="C212" s="31">
        <v>12</v>
      </c>
      <c r="D212" s="31">
        <v>6</v>
      </c>
      <c r="E212" s="31">
        <v>5.5</v>
      </c>
      <c r="F212" s="31">
        <f>SUM(B212:E212)</f>
        <v>29.5</v>
      </c>
      <c r="G212" s="31">
        <v>34</v>
      </c>
      <c r="H212" s="33">
        <f>F212/58</f>
        <v>0.5086206896551724</v>
      </c>
      <c r="I212" s="31" t="s">
        <v>395</v>
      </c>
      <c r="J212" s="34" t="s">
        <v>776</v>
      </c>
      <c r="K212" s="34" t="s">
        <v>580</v>
      </c>
      <c r="L212" s="34" t="s">
        <v>427</v>
      </c>
      <c r="M212" s="34" t="s">
        <v>400</v>
      </c>
      <c r="N212" s="38">
        <v>9</v>
      </c>
      <c r="O212"/>
      <c r="P212"/>
    </row>
    <row r="213" spans="1:16" ht="15.75">
      <c r="A213" s="31" t="s">
        <v>134</v>
      </c>
      <c r="B213" s="31">
        <v>6</v>
      </c>
      <c r="C213" s="31">
        <v>14</v>
      </c>
      <c r="D213" s="31">
        <v>4</v>
      </c>
      <c r="E213" s="31">
        <v>5.5</v>
      </c>
      <c r="F213" s="31">
        <f>SUM(B213:E213)</f>
        <v>29.5</v>
      </c>
      <c r="G213" s="31">
        <v>34</v>
      </c>
      <c r="H213" s="33">
        <f>F213/58</f>
        <v>0.5086206896551724</v>
      </c>
      <c r="I213" s="31" t="s">
        <v>395</v>
      </c>
      <c r="J213" s="34" t="s">
        <v>777</v>
      </c>
      <c r="K213" s="34" t="s">
        <v>506</v>
      </c>
      <c r="L213" s="34" t="s">
        <v>427</v>
      </c>
      <c r="M213" s="34" t="s">
        <v>437</v>
      </c>
      <c r="N213" s="38">
        <v>9</v>
      </c>
      <c r="O213"/>
      <c r="P213"/>
    </row>
    <row r="214" spans="1:16" ht="15.75">
      <c r="A214" s="31" t="s">
        <v>173</v>
      </c>
      <c r="B214" s="31">
        <v>6</v>
      </c>
      <c r="C214" s="31">
        <v>12</v>
      </c>
      <c r="D214" s="31">
        <v>5</v>
      </c>
      <c r="E214" s="31">
        <v>6.5</v>
      </c>
      <c r="F214" s="31">
        <f>SUM(B214:E214)</f>
        <v>29.5</v>
      </c>
      <c r="G214" s="31">
        <v>34</v>
      </c>
      <c r="H214" s="33">
        <f>F214/58</f>
        <v>0.5086206896551724</v>
      </c>
      <c r="I214" s="31" t="s">
        <v>395</v>
      </c>
      <c r="J214" s="34" t="s">
        <v>778</v>
      </c>
      <c r="K214" s="34" t="s">
        <v>435</v>
      </c>
      <c r="L214" s="34" t="s">
        <v>436</v>
      </c>
      <c r="M214" s="34" t="s">
        <v>779</v>
      </c>
      <c r="N214" s="38">
        <v>9</v>
      </c>
      <c r="O214"/>
      <c r="P214"/>
    </row>
    <row r="215" spans="1:16" ht="15.75">
      <c r="A215" s="31" t="s">
        <v>163</v>
      </c>
      <c r="B215" s="31">
        <v>9</v>
      </c>
      <c r="C215" s="31">
        <v>8</v>
      </c>
      <c r="D215" s="31">
        <v>7</v>
      </c>
      <c r="E215" s="31">
        <v>5</v>
      </c>
      <c r="F215" s="31">
        <f>SUM(B215:E215)</f>
        <v>29</v>
      </c>
      <c r="G215" s="31">
        <v>35</v>
      </c>
      <c r="H215" s="33">
        <f>F215/58</f>
        <v>0.5</v>
      </c>
      <c r="I215" s="31" t="s">
        <v>395</v>
      </c>
      <c r="J215" s="34" t="s">
        <v>780</v>
      </c>
      <c r="K215" s="34" t="s">
        <v>770</v>
      </c>
      <c r="L215" s="34" t="s">
        <v>781</v>
      </c>
      <c r="M215" s="34" t="s">
        <v>676</v>
      </c>
      <c r="N215" s="38">
        <v>9</v>
      </c>
      <c r="O215"/>
      <c r="P215"/>
    </row>
    <row r="216" spans="1:16" ht="15.75">
      <c r="A216" s="31" t="s">
        <v>197</v>
      </c>
      <c r="B216" s="31">
        <v>8</v>
      </c>
      <c r="C216" s="31">
        <v>10</v>
      </c>
      <c r="D216" s="31">
        <v>7</v>
      </c>
      <c r="E216" s="31">
        <v>3.5</v>
      </c>
      <c r="F216" s="31">
        <f>SUM(B216:E216)</f>
        <v>28.5</v>
      </c>
      <c r="G216" s="31">
        <v>36</v>
      </c>
      <c r="H216" s="33">
        <f>F216/58</f>
        <v>0.49137931034482757</v>
      </c>
      <c r="I216" s="31" t="s">
        <v>395</v>
      </c>
      <c r="J216" s="34" t="s">
        <v>782</v>
      </c>
      <c r="K216" s="34" t="s">
        <v>545</v>
      </c>
      <c r="L216" s="34" t="s">
        <v>452</v>
      </c>
      <c r="M216" s="34" t="s">
        <v>673</v>
      </c>
      <c r="N216" s="38">
        <v>9</v>
      </c>
      <c r="O216"/>
      <c r="P216"/>
    </row>
    <row r="217" spans="1:16" ht="15.75">
      <c r="A217" s="31" t="s">
        <v>156</v>
      </c>
      <c r="B217" s="31">
        <v>4</v>
      </c>
      <c r="C217" s="31">
        <v>14</v>
      </c>
      <c r="D217" s="31">
        <v>6</v>
      </c>
      <c r="E217" s="31">
        <v>4</v>
      </c>
      <c r="F217" s="31">
        <f>SUM(B217:E217)</f>
        <v>28</v>
      </c>
      <c r="G217" s="31">
        <v>37</v>
      </c>
      <c r="H217" s="33">
        <f>F217/58</f>
        <v>0.4827586206896552</v>
      </c>
      <c r="I217" s="31" t="s">
        <v>395</v>
      </c>
      <c r="J217" s="34" t="s">
        <v>783</v>
      </c>
      <c r="K217" s="34" t="s">
        <v>490</v>
      </c>
      <c r="L217" s="34" t="s">
        <v>542</v>
      </c>
      <c r="M217" s="34" t="s">
        <v>730</v>
      </c>
      <c r="N217" s="38">
        <v>9</v>
      </c>
      <c r="O217"/>
      <c r="P217"/>
    </row>
    <row r="218" spans="1:16" ht="15.75">
      <c r="A218" s="31" t="s">
        <v>189</v>
      </c>
      <c r="B218" s="31">
        <v>8</v>
      </c>
      <c r="C218" s="31">
        <v>10</v>
      </c>
      <c r="D218" s="31">
        <v>5</v>
      </c>
      <c r="E218" s="31">
        <v>4.5</v>
      </c>
      <c r="F218" s="31">
        <f>SUM(B218:E218)</f>
        <v>27.5</v>
      </c>
      <c r="G218" s="31">
        <v>38</v>
      </c>
      <c r="H218" s="33">
        <f>F218/58</f>
        <v>0.47413793103448276</v>
      </c>
      <c r="I218" s="31" t="s">
        <v>395</v>
      </c>
      <c r="J218" s="34" t="s">
        <v>784</v>
      </c>
      <c r="K218" s="34" t="s">
        <v>567</v>
      </c>
      <c r="L218" s="34" t="s">
        <v>774</v>
      </c>
      <c r="M218" s="34" t="s">
        <v>412</v>
      </c>
      <c r="N218" s="38">
        <v>9</v>
      </c>
      <c r="O218"/>
      <c r="P218"/>
    </row>
    <row r="219" spans="1:16" ht="15.75">
      <c r="A219" s="31" t="s">
        <v>207</v>
      </c>
      <c r="B219" s="31">
        <v>6</v>
      </c>
      <c r="C219" s="31">
        <v>10</v>
      </c>
      <c r="D219" s="31">
        <v>7</v>
      </c>
      <c r="E219" s="31">
        <v>4.5</v>
      </c>
      <c r="F219" s="31">
        <f>SUM(B219:E219)</f>
        <v>27.5</v>
      </c>
      <c r="G219" s="31">
        <v>38</v>
      </c>
      <c r="H219" s="33">
        <f>F219/58</f>
        <v>0.47413793103448276</v>
      </c>
      <c r="I219" s="31" t="s">
        <v>395</v>
      </c>
      <c r="J219" s="34" t="s">
        <v>785</v>
      </c>
      <c r="K219" s="34" t="s">
        <v>562</v>
      </c>
      <c r="L219" s="34" t="s">
        <v>552</v>
      </c>
      <c r="M219" s="34" t="s">
        <v>747</v>
      </c>
      <c r="N219" s="38">
        <v>9</v>
      </c>
      <c r="O219"/>
      <c r="P219"/>
    </row>
    <row r="220" spans="1:16" ht="15.75">
      <c r="A220" s="31" t="s">
        <v>96</v>
      </c>
      <c r="B220" s="31">
        <v>9</v>
      </c>
      <c r="C220" s="31">
        <v>10</v>
      </c>
      <c r="D220" s="31">
        <v>4</v>
      </c>
      <c r="E220" s="31">
        <v>4.5</v>
      </c>
      <c r="F220" s="31">
        <f>SUM(B220:E220)</f>
        <v>27.5</v>
      </c>
      <c r="G220" s="31">
        <v>38</v>
      </c>
      <c r="H220" s="33">
        <f>F220/58</f>
        <v>0.47413793103448276</v>
      </c>
      <c r="I220" s="31" t="s">
        <v>395</v>
      </c>
      <c r="J220" s="34" t="s">
        <v>786</v>
      </c>
      <c r="K220" s="34" t="s">
        <v>545</v>
      </c>
      <c r="L220" s="34" t="s">
        <v>480</v>
      </c>
      <c r="M220" s="34" t="s">
        <v>576</v>
      </c>
      <c r="N220" s="38">
        <v>9</v>
      </c>
      <c r="O220"/>
      <c r="P220"/>
    </row>
    <row r="221" spans="1:16" ht="15.75">
      <c r="A221" s="31" t="s">
        <v>191</v>
      </c>
      <c r="B221" s="31">
        <v>10</v>
      </c>
      <c r="C221" s="31">
        <v>8</v>
      </c>
      <c r="D221" s="31">
        <v>4</v>
      </c>
      <c r="E221" s="31">
        <v>5.5</v>
      </c>
      <c r="F221" s="31">
        <f>SUM(B221:E221)</f>
        <v>27.5</v>
      </c>
      <c r="G221" s="31">
        <v>38</v>
      </c>
      <c r="H221" s="33">
        <f>F221/58</f>
        <v>0.47413793103448276</v>
      </c>
      <c r="I221" s="31" t="s">
        <v>395</v>
      </c>
      <c r="J221" s="34" t="s">
        <v>787</v>
      </c>
      <c r="K221" s="34" t="s">
        <v>788</v>
      </c>
      <c r="L221" s="34" t="s">
        <v>523</v>
      </c>
      <c r="M221" s="34" t="s">
        <v>408</v>
      </c>
      <c r="N221" s="38">
        <v>9</v>
      </c>
      <c r="O221"/>
      <c r="P221"/>
    </row>
    <row r="222" spans="1:16" ht="15.75">
      <c r="A222" s="31" t="s">
        <v>91</v>
      </c>
      <c r="B222" s="31">
        <v>6</v>
      </c>
      <c r="C222" s="31">
        <v>12</v>
      </c>
      <c r="D222" s="31">
        <v>5</v>
      </c>
      <c r="E222" s="31">
        <v>4.5</v>
      </c>
      <c r="F222" s="31">
        <f>SUM(B222:E222)</f>
        <v>27.5</v>
      </c>
      <c r="G222" s="31">
        <v>38</v>
      </c>
      <c r="H222" s="33">
        <f>F222/58</f>
        <v>0.47413793103448276</v>
      </c>
      <c r="I222" s="31" t="s">
        <v>395</v>
      </c>
      <c r="J222" s="34" t="s">
        <v>789</v>
      </c>
      <c r="K222" s="34" t="s">
        <v>506</v>
      </c>
      <c r="L222" s="34" t="s">
        <v>790</v>
      </c>
      <c r="M222" s="34" t="s">
        <v>730</v>
      </c>
      <c r="N222" s="38">
        <v>9</v>
      </c>
      <c r="O222"/>
      <c r="P222"/>
    </row>
    <row r="223" spans="1:16" ht="15.75">
      <c r="A223" s="31" t="s">
        <v>87</v>
      </c>
      <c r="B223" s="31">
        <v>8</v>
      </c>
      <c r="C223" s="31">
        <v>10</v>
      </c>
      <c r="D223" s="31">
        <v>5</v>
      </c>
      <c r="E223" s="31">
        <v>4</v>
      </c>
      <c r="F223" s="31">
        <f>SUM(B223:E223)</f>
        <v>27</v>
      </c>
      <c r="G223" s="31">
        <v>39</v>
      </c>
      <c r="H223" s="33">
        <f>F223/58</f>
        <v>0.46551724137931033</v>
      </c>
      <c r="I223" s="31" t="s">
        <v>395</v>
      </c>
      <c r="J223" s="34" t="s">
        <v>791</v>
      </c>
      <c r="K223" s="34" t="s">
        <v>520</v>
      </c>
      <c r="L223" s="34" t="s">
        <v>444</v>
      </c>
      <c r="M223" s="34" t="s">
        <v>408</v>
      </c>
      <c r="N223" s="38">
        <v>9</v>
      </c>
      <c r="O223"/>
      <c r="P223"/>
    </row>
    <row r="224" spans="1:16" ht="15.75">
      <c r="A224" s="31" t="s">
        <v>177</v>
      </c>
      <c r="B224" s="31">
        <v>10</v>
      </c>
      <c r="C224" s="31">
        <v>8</v>
      </c>
      <c r="D224" s="31">
        <v>6</v>
      </c>
      <c r="E224" s="31">
        <v>3</v>
      </c>
      <c r="F224" s="31">
        <f>SUM(B224:E224)</f>
        <v>27</v>
      </c>
      <c r="G224" s="31">
        <v>39</v>
      </c>
      <c r="H224" s="33">
        <f>F224/58</f>
        <v>0.46551724137931033</v>
      </c>
      <c r="I224" s="31" t="s">
        <v>395</v>
      </c>
      <c r="J224" s="34" t="s">
        <v>792</v>
      </c>
      <c r="K224" s="34" t="s">
        <v>435</v>
      </c>
      <c r="L224" s="34" t="s">
        <v>793</v>
      </c>
      <c r="M224" s="34" t="s">
        <v>449</v>
      </c>
      <c r="N224" s="38">
        <v>9</v>
      </c>
      <c r="O224"/>
      <c r="P224"/>
    </row>
    <row r="225" spans="1:16" ht="15.75">
      <c r="A225" s="31" t="s">
        <v>100</v>
      </c>
      <c r="B225" s="31">
        <v>7</v>
      </c>
      <c r="C225" s="31">
        <v>12</v>
      </c>
      <c r="D225" s="31">
        <v>5</v>
      </c>
      <c r="E225" s="31">
        <v>3</v>
      </c>
      <c r="F225" s="31">
        <f>SUM(B225:E225)</f>
        <v>27</v>
      </c>
      <c r="G225" s="31">
        <v>39</v>
      </c>
      <c r="H225" s="33">
        <f>F225/58</f>
        <v>0.46551724137931033</v>
      </c>
      <c r="I225" s="31" t="s">
        <v>395</v>
      </c>
      <c r="J225" s="34" t="s">
        <v>794</v>
      </c>
      <c r="K225" s="34" t="s">
        <v>795</v>
      </c>
      <c r="L225" s="34" t="s">
        <v>403</v>
      </c>
      <c r="M225" s="34" t="s">
        <v>576</v>
      </c>
      <c r="N225" s="38">
        <v>9</v>
      </c>
      <c r="O225"/>
      <c r="P225"/>
    </row>
    <row r="226" spans="1:16" ht="15.75">
      <c r="A226" s="31" t="s">
        <v>108</v>
      </c>
      <c r="B226" s="31">
        <v>6</v>
      </c>
      <c r="C226" s="31">
        <v>12</v>
      </c>
      <c r="D226" s="31">
        <v>5</v>
      </c>
      <c r="E226" s="31">
        <v>3.5</v>
      </c>
      <c r="F226" s="31">
        <f>SUM(B226:E226)</f>
        <v>26.5</v>
      </c>
      <c r="G226" s="31">
        <v>40</v>
      </c>
      <c r="H226" s="33">
        <f>F226/58</f>
        <v>0.45689655172413796</v>
      </c>
      <c r="I226" s="31" t="s">
        <v>395</v>
      </c>
      <c r="J226" s="34" t="s">
        <v>796</v>
      </c>
      <c r="K226" s="34" t="s">
        <v>439</v>
      </c>
      <c r="L226" s="34" t="s">
        <v>501</v>
      </c>
      <c r="M226" s="34" t="s">
        <v>449</v>
      </c>
      <c r="N226" s="38">
        <v>9</v>
      </c>
      <c r="O226"/>
      <c r="P226"/>
    </row>
    <row r="227" spans="1:16" ht="15.75">
      <c r="A227" s="31" t="s">
        <v>194</v>
      </c>
      <c r="B227" s="31">
        <v>7</v>
      </c>
      <c r="C227" s="31">
        <v>10</v>
      </c>
      <c r="D227" s="31">
        <v>6</v>
      </c>
      <c r="E227" s="31">
        <v>3</v>
      </c>
      <c r="F227" s="31">
        <f>SUM(B227:E227)</f>
        <v>26</v>
      </c>
      <c r="G227" s="31">
        <v>41</v>
      </c>
      <c r="H227" s="33">
        <f>F227/58</f>
        <v>0.4482758620689655</v>
      </c>
      <c r="I227" s="31" t="s">
        <v>395</v>
      </c>
      <c r="J227" s="34" t="s">
        <v>797</v>
      </c>
      <c r="K227" s="34" t="s">
        <v>798</v>
      </c>
      <c r="L227" s="34" t="s">
        <v>799</v>
      </c>
      <c r="M227" s="34" t="s">
        <v>583</v>
      </c>
      <c r="N227" s="38">
        <v>9</v>
      </c>
      <c r="O227"/>
      <c r="P227"/>
    </row>
    <row r="228" spans="1:16" ht="15.75">
      <c r="A228" s="31" t="s">
        <v>99</v>
      </c>
      <c r="B228" s="31">
        <v>7</v>
      </c>
      <c r="C228" s="31">
        <v>10</v>
      </c>
      <c r="D228" s="31">
        <v>5</v>
      </c>
      <c r="E228" s="31">
        <v>4</v>
      </c>
      <c r="F228" s="31">
        <f>SUM(B228:E228)</f>
        <v>26</v>
      </c>
      <c r="G228" s="31">
        <v>41</v>
      </c>
      <c r="H228" s="33">
        <f>F228/58</f>
        <v>0.4482758620689655</v>
      </c>
      <c r="I228" s="31" t="s">
        <v>395</v>
      </c>
      <c r="J228" s="34" t="s">
        <v>800</v>
      </c>
      <c r="K228" s="34" t="s">
        <v>545</v>
      </c>
      <c r="L228" s="34" t="s">
        <v>666</v>
      </c>
      <c r="M228" s="34" t="s">
        <v>437</v>
      </c>
      <c r="N228" s="38">
        <v>9</v>
      </c>
      <c r="O228"/>
      <c r="P228"/>
    </row>
    <row r="229" spans="1:16" ht="15.75">
      <c r="A229" s="31" t="s">
        <v>157</v>
      </c>
      <c r="B229" s="31">
        <v>7</v>
      </c>
      <c r="C229" s="31">
        <v>8</v>
      </c>
      <c r="D229" s="31">
        <v>6</v>
      </c>
      <c r="E229" s="31">
        <v>5</v>
      </c>
      <c r="F229" s="31">
        <f>SUM(B229:E229)</f>
        <v>26</v>
      </c>
      <c r="G229" s="31">
        <v>41</v>
      </c>
      <c r="H229" s="33">
        <f>F229/58</f>
        <v>0.4482758620689655</v>
      </c>
      <c r="I229" s="31" t="s">
        <v>395</v>
      </c>
      <c r="J229" s="34" t="s">
        <v>801</v>
      </c>
      <c r="K229" s="34" t="s">
        <v>638</v>
      </c>
      <c r="L229" s="34" t="s">
        <v>403</v>
      </c>
      <c r="M229" s="34" t="s">
        <v>686</v>
      </c>
      <c r="N229" s="38">
        <v>9</v>
      </c>
      <c r="O229"/>
      <c r="P229"/>
    </row>
    <row r="230" spans="1:16" ht="15.75">
      <c r="A230" s="31" t="s">
        <v>192</v>
      </c>
      <c r="B230" s="31">
        <v>10</v>
      </c>
      <c r="C230" s="31">
        <v>6</v>
      </c>
      <c r="D230" s="31">
        <v>4</v>
      </c>
      <c r="E230" s="31">
        <v>6</v>
      </c>
      <c r="F230" s="31">
        <f>SUM(B230:E230)</f>
        <v>26</v>
      </c>
      <c r="G230" s="31">
        <v>41</v>
      </c>
      <c r="H230" s="33">
        <f>F230/58</f>
        <v>0.4482758620689655</v>
      </c>
      <c r="I230" s="31" t="s">
        <v>395</v>
      </c>
      <c r="J230" s="34" t="s">
        <v>802</v>
      </c>
      <c r="K230" s="34" t="s">
        <v>520</v>
      </c>
      <c r="L230" s="34" t="s">
        <v>523</v>
      </c>
      <c r="M230" s="34" t="s">
        <v>739</v>
      </c>
      <c r="N230" s="38">
        <v>9</v>
      </c>
      <c r="O230"/>
      <c r="P230"/>
    </row>
    <row r="231" spans="1:16" ht="15.75">
      <c r="A231" s="31" t="s">
        <v>161</v>
      </c>
      <c r="B231" s="31">
        <v>6</v>
      </c>
      <c r="C231" s="31">
        <v>8</v>
      </c>
      <c r="D231" s="31">
        <v>7</v>
      </c>
      <c r="E231" s="31">
        <v>5</v>
      </c>
      <c r="F231" s="31">
        <f>SUM(B231:E231)</f>
        <v>26</v>
      </c>
      <c r="G231" s="31">
        <v>41</v>
      </c>
      <c r="H231" s="33">
        <f>F231/58</f>
        <v>0.4482758620689655</v>
      </c>
      <c r="I231" s="31" t="s">
        <v>395</v>
      </c>
      <c r="J231" s="34" t="s">
        <v>803</v>
      </c>
      <c r="K231" s="34" t="s">
        <v>716</v>
      </c>
      <c r="L231" s="34" t="s">
        <v>804</v>
      </c>
      <c r="M231" s="34" t="s">
        <v>400</v>
      </c>
      <c r="N231" s="38">
        <v>9</v>
      </c>
      <c r="O231"/>
      <c r="P231"/>
    </row>
    <row r="232" spans="1:16" ht="15.75">
      <c r="A232" s="31" t="s">
        <v>103</v>
      </c>
      <c r="B232" s="31">
        <v>6</v>
      </c>
      <c r="C232" s="31">
        <v>8</v>
      </c>
      <c r="D232" s="31">
        <v>7</v>
      </c>
      <c r="E232" s="31">
        <v>4.5</v>
      </c>
      <c r="F232" s="31">
        <f>SUM(B232:E232)</f>
        <v>25.5</v>
      </c>
      <c r="G232" s="31">
        <v>42</v>
      </c>
      <c r="H232" s="33">
        <f>F232/58</f>
        <v>0.4396551724137931</v>
      </c>
      <c r="I232" s="31" t="s">
        <v>395</v>
      </c>
      <c r="J232" s="34" t="s">
        <v>805</v>
      </c>
      <c r="K232" s="34" t="s">
        <v>806</v>
      </c>
      <c r="L232" s="34" t="s">
        <v>807</v>
      </c>
      <c r="M232" s="34" t="s">
        <v>449</v>
      </c>
      <c r="N232" s="38">
        <v>9</v>
      </c>
      <c r="O232"/>
      <c r="P232"/>
    </row>
    <row r="233" spans="1:16" ht="15.75">
      <c r="A233" s="31" t="s">
        <v>185</v>
      </c>
      <c r="B233" s="31">
        <v>8</v>
      </c>
      <c r="C233" s="31">
        <v>8</v>
      </c>
      <c r="D233" s="31">
        <v>5</v>
      </c>
      <c r="E233" s="31">
        <v>4.5</v>
      </c>
      <c r="F233" s="31">
        <f>SUM(B233:E233)</f>
        <v>25.5</v>
      </c>
      <c r="G233" s="31">
        <v>42</v>
      </c>
      <c r="H233" s="33">
        <f>F233/58</f>
        <v>0.4396551724137931</v>
      </c>
      <c r="I233" s="31" t="s">
        <v>395</v>
      </c>
      <c r="J233" s="34" t="s">
        <v>808</v>
      </c>
      <c r="K233" s="34" t="s">
        <v>809</v>
      </c>
      <c r="L233" s="34" t="s">
        <v>810</v>
      </c>
      <c r="M233" s="34" t="s">
        <v>437</v>
      </c>
      <c r="N233" s="38">
        <v>9</v>
      </c>
      <c r="O233"/>
      <c r="P233"/>
    </row>
    <row r="234" spans="1:16" ht="15.75">
      <c r="A234" s="31" t="s">
        <v>145</v>
      </c>
      <c r="B234" s="31">
        <v>7</v>
      </c>
      <c r="C234" s="31">
        <v>10</v>
      </c>
      <c r="D234" s="31">
        <v>6</v>
      </c>
      <c r="E234" s="31">
        <v>2.5</v>
      </c>
      <c r="F234" s="31">
        <f>SUM(B234:E234)</f>
        <v>25.5</v>
      </c>
      <c r="G234" s="31">
        <v>42</v>
      </c>
      <c r="H234" s="33">
        <f>F234/58</f>
        <v>0.4396551724137931</v>
      </c>
      <c r="I234" s="31" t="s">
        <v>395</v>
      </c>
      <c r="J234" s="34" t="s">
        <v>811</v>
      </c>
      <c r="K234" s="34" t="s">
        <v>758</v>
      </c>
      <c r="L234" s="34" t="s">
        <v>812</v>
      </c>
      <c r="M234" s="34" t="s">
        <v>813</v>
      </c>
      <c r="N234" s="38">
        <v>9</v>
      </c>
      <c r="O234"/>
      <c r="P234"/>
    </row>
    <row r="235" spans="1:16" ht="15.75">
      <c r="A235" s="31" t="s">
        <v>209</v>
      </c>
      <c r="B235" s="31">
        <v>5</v>
      </c>
      <c r="C235" s="31">
        <v>10</v>
      </c>
      <c r="D235" s="31">
        <v>5</v>
      </c>
      <c r="E235" s="31">
        <v>5.5</v>
      </c>
      <c r="F235" s="31">
        <f>SUM(B235:E235)</f>
        <v>25.5</v>
      </c>
      <c r="G235" s="31">
        <v>42</v>
      </c>
      <c r="H235" s="33">
        <f>F235/58</f>
        <v>0.4396551724137931</v>
      </c>
      <c r="I235" s="31" t="s">
        <v>395</v>
      </c>
      <c r="J235" s="34" t="s">
        <v>814</v>
      </c>
      <c r="K235" s="34" t="s">
        <v>541</v>
      </c>
      <c r="L235" s="34" t="s">
        <v>815</v>
      </c>
      <c r="M235" s="34" t="s">
        <v>699</v>
      </c>
      <c r="N235" s="38">
        <v>9</v>
      </c>
      <c r="O235"/>
      <c r="P235"/>
    </row>
    <row r="236" spans="1:16" ht="15.75">
      <c r="A236" s="31" t="s">
        <v>162</v>
      </c>
      <c r="B236" s="31">
        <v>8</v>
      </c>
      <c r="C236" s="31">
        <v>6</v>
      </c>
      <c r="D236" s="31">
        <v>7</v>
      </c>
      <c r="E236" s="31">
        <v>4.5</v>
      </c>
      <c r="F236" s="31">
        <f>SUM(B236:E236)</f>
        <v>25.5</v>
      </c>
      <c r="G236" s="31">
        <v>42</v>
      </c>
      <c r="H236" s="33">
        <f>F236/58</f>
        <v>0.4396551724137931</v>
      </c>
      <c r="I236" s="31" t="s">
        <v>395</v>
      </c>
      <c r="J236" s="34" t="s">
        <v>816</v>
      </c>
      <c r="K236" s="34" t="s">
        <v>817</v>
      </c>
      <c r="L236" s="34" t="s">
        <v>436</v>
      </c>
      <c r="M236" s="34" t="s">
        <v>747</v>
      </c>
      <c r="N236" s="38">
        <v>9</v>
      </c>
      <c r="O236"/>
      <c r="P236"/>
    </row>
    <row r="237" spans="1:16" ht="15.75">
      <c r="A237" s="31" t="s">
        <v>141</v>
      </c>
      <c r="B237" s="31">
        <v>7</v>
      </c>
      <c r="C237" s="31">
        <v>10</v>
      </c>
      <c r="D237" s="31">
        <v>5</v>
      </c>
      <c r="E237" s="31">
        <v>3</v>
      </c>
      <c r="F237" s="31">
        <f>SUM(B237:E237)</f>
        <v>25</v>
      </c>
      <c r="G237" s="31">
        <v>43</v>
      </c>
      <c r="H237" s="33">
        <f>F237/58</f>
        <v>0.43103448275862066</v>
      </c>
      <c r="I237" s="31" t="s">
        <v>395</v>
      </c>
      <c r="J237" s="34" t="s">
        <v>818</v>
      </c>
      <c r="K237" s="34" t="s">
        <v>689</v>
      </c>
      <c r="L237" s="34" t="s">
        <v>480</v>
      </c>
      <c r="M237" s="34" t="s">
        <v>673</v>
      </c>
      <c r="N237" s="38">
        <v>9</v>
      </c>
      <c r="O237"/>
      <c r="P237"/>
    </row>
    <row r="238" spans="1:16" ht="15.75">
      <c r="A238" s="31" t="s">
        <v>193</v>
      </c>
      <c r="B238" s="31">
        <v>7</v>
      </c>
      <c r="C238" s="31">
        <v>6</v>
      </c>
      <c r="D238" s="31">
        <v>6</v>
      </c>
      <c r="E238" s="31">
        <v>4.5</v>
      </c>
      <c r="F238" s="31">
        <f>SUM(B238:E238)</f>
        <v>23.5</v>
      </c>
      <c r="G238" s="31">
        <v>44</v>
      </c>
      <c r="H238" s="33">
        <f>F238/58</f>
        <v>0.4051724137931034</v>
      </c>
      <c r="I238" s="31" t="s">
        <v>395</v>
      </c>
      <c r="J238" s="34" t="s">
        <v>819</v>
      </c>
      <c r="K238" s="34" t="s">
        <v>439</v>
      </c>
      <c r="L238" s="34" t="s">
        <v>542</v>
      </c>
      <c r="M238" s="34" t="s">
        <v>583</v>
      </c>
      <c r="N238" s="38">
        <v>9</v>
      </c>
      <c r="O238"/>
      <c r="P238"/>
    </row>
    <row r="239" spans="1:16" ht="15.75">
      <c r="A239" s="31" t="s">
        <v>86</v>
      </c>
      <c r="B239" s="31">
        <v>2</v>
      </c>
      <c r="C239" s="31">
        <v>10</v>
      </c>
      <c r="D239" s="31">
        <v>7</v>
      </c>
      <c r="E239" s="31">
        <v>4</v>
      </c>
      <c r="F239" s="31">
        <f>SUM(B239:E239)</f>
        <v>23</v>
      </c>
      <c r="G239" s="31">
        <v>45</v>
      </c>
      <c r="H239" s="33">
        <f>F239/58</f>
        <v>0.39655172413793105</v>
      </c>
      <c r="I239" s="31" t="s">
        <v>395</v>
      </c>
      <c r="J239" s="34" t="s">
        <v>820</v>
      </c>
      <c r="K239" s="34" t="s">
        <v>551</v>
      </c>
      <c r="L239" s="34" t="s">
        <v>480</v>
      </c>
      <c r="M239" s="34" t="s">
        <v>586</v>
      </c>
      <c r="N239" s="38">
        <v>9</v>
      </c>
      <c r="O239"/>
      <c r="P239"/>
    </row>
    <row r="240" spans="1:16" ht="15.75">
      <c r="A240" s="31" t="s">
        <v>154</v>
      </c>
      <c r="B240" s="31">
        <v>7</v>
      </c>
      <c r="C240" s="31">
        <v>8</v>
      </c>
      <c r="D240" s="31">
        <v>3</v>
      </c>
      <c r="E240" s="31">
        <v>4.5</v>
      </c>
      <c r="F240" s="31">
        <f>SUM(B240:E240)</f>
        <v>22.5</v>
      </c>
      <c r="G240" s="31">
        <v>46</v>
      </c>
      <c r="H240" s="33">
        <f>F240/58</f>
        <v>0.3879310344827586</v>
      </c>
      <c r="I240" s="31" t="s">
        <v>395</v>
      </c>
      <c r="J240" s="34" t="s">
        <v>821</v>
      </c>
      <c r="K240" s="34" t="s">
        <v>414</v>
      </c>
      <c r="L240" s="34" t="s">
        <v>822</v>
      </c>
      <c r="M240" s="34" t="s">
        <v>747</v>
      </c>
      <c r="N240" s="38">
        <v>9</v>
      </c>
      <c r="O240"/>
      <c r="P240"/>
    </row>
    <row r="241" spans="1:16" ht="15.75">
      <c r="A241" s="31" t="s">
        <v>88</v>
      </c>
      <c r="B241" s="31">
        <v>5</v>
      </c>
      <c r="C241" s="31">
        <v>6</v>
      </c>
      <c r="D241" s="31">
        <v>6</v>
      </c>
      <c r="E241" s="31">
        <v>3.5</v>
      </c>
      <c r="F241" s="31">
        <f>SUM(B241:E241)</f>
        <v>20.5</v>
      </c>
      <c r="G241" s="31">
        <v>47</v>
      </c>
      <c r="H241" s="33">
        <f>F241/58</f>
        <v>0.35344827586206895</v>
      </c>
      <c r="I241" s="31" t="s">
        <v>395</v>
      </c>
      <c r="J241" s="34" t="s">
        <v>823</v>
      </c>
      <c r="K241" s="34" t="s">
        <v>414</v>
      </c>
      <c r="L241" s="34" t="s">
        <v>501</v>
      </c>
      <c r="M241" s="34" t="s">
        <v>586</v>
      </c>
      <c r="N241" s="38">
        <v>9</v>
      </c>
      <c r="O241"/>
      <c r="P241"/>
    </row>
    <row r="242" spans="1:16" ht="15.75">
      <c r="A242" s="31" t="s">
        <v>160</v>
      </c>
      <c r="B242" s="31">
        <v>5</v>
      </c>
      <c r="C242" s="31">
        <v>6</v>
      </c>
      <c r="D242" s="31">
        <v>5</v>
      </c>
      <c r="E242" s="31">
        <v>3.5</v>
      </c>
      <c r="F242" s="31">
        <f>SUM(B242:E242)</f>
        <v>19.5</v>
      </c>
      <c r="G242" s="31">
        <v>48</v>
      </c>
      <c r="H242" s="33">
        <f>F242/58</f>
        <v>0.33620689655172414</v>
      </c>
      <c r="I242" s="31" t="s">
        <v>395</v>
      </c>
      <c r="J242" s="34" t="s">
        <v>785</v>
      </c>
      <c r="K242" s="34" t="s">
        <v>824</v>
      </c>
      <c r="L242" s="34" t="s">
        <v>436</v>
      </c>
      <c r="M242" s="34" t="s">
        <v>673</v>
      </c>
      <c r="N242" s="38">
        <v>9</v>
      </c>
      <c r="O242"/>
      <c r="P242"/>
    </row>
    <row r="243" spans="1:16" ht="15.75">
      <c r="A243" s="31" t="s">
        <v>139</v>
      </c>
      <c r="B243" s="31">
        <v>6</v>
      </c>
      <c r="C243" s="31">
        <v>6</v>
      </c>
      <c r="D243" s="31">
        <v>1</v>
      </c>
      <c r="E243" s="31">
        <v>4</v>
      </c>
      <c r="F243" s="31">
        <f>SUM(B243:E243)</f>
        <v>17</v>
      </c>
      <c r="G243" s="31">
        <v>49</v>
      </c>
      <c r="H243" s="33">
        <f>F243/58</f>
        <v>0.29310344827586204</v>
      </c>
      <c r="I243" s="31" t="s">
        <v>395</v>
      </c>
      <c r="J243" s="34" t="s">
        <v>825</v>
      </c>
      <c r="K243" s="34" t="s">
        <v>482</v>
      </c>
      <c r="L243" s="34" t="s">
        <v>452</v>
      </c>
      <c r="M243" s="34" t="s">
        <v>493</v>
      </c>
      <c r="N243" s="38">
        <v>9</v>
      </c>
      <c r="O243"/>
      <c r="P243"/>
    </row>
    <row r="244" spans="1:16" ht="15.75">
      <c r="A244" s="31" t="s">
        <v>128</v>
      </c>
      <c r="B244" s="31">
        <v>2</v>
      </c>
      <c r="C244" s="31">
        <v>2</v>
      </c>
      <c r="D244" s="31">
        <v>5</v>
      </c>
      <c r="E244" s="31">
        <v>3</v>
      </c>
      <c r="F244" s="31">
        <f>SUM(B244:E244)</f>
        <v>12</v>
      </c>
      <c r="G244" s="31">
        <v>50</v>
      </c>
      <c r="H244" s="33">
        <f>F244/58</f>
        <v>0.20689655172413793</v>
      </c>
      <c r="I244" s="31" t="s">
        <v>395</v>
      </c>
      <c r="J244" s="34" t="s">
        <v>826</v>
      </c>
      <c r="K244" s="34" t="s">
        <v>650</v>
      </c>
      <c r="L244" s="34" t="s">
        <v>444</v>
      </c>
      <c r="M244" s="34" t="s">
        <v>433</v>
      </c>
      <c r="N244" s="38">
        <v>9</v>
      </c>
      <c r="O244"/>
      <c r="P244"/>
    </row>
    <row r="245" spans="1:16" ht="15.75">
      <c r="A245" s="30" t="s">
        <v>257</v>
      </c>
      <c r="B245" s="30">
        <v>20</v>
      </c>
      <c r="C245" s="30">
        <v>18</v>
      </c>
      <c r="D245" s="30">
        <v>10</v>
      </c>
      <c r="E245" s="30">
        <v>10</v>
      </c>
      <c r="F245" s="30">
        <f>SUM(B245:E245)</f>
        <v>58</v>
      </c>
      <c r="G245" s="30">
        <v>1</v>
      </c>
      <c r="H245" s="36">
        <f>F245/64.5</f>
        <v>0.8992248062015504</v>
      </c>
      <c r="I245" s="30" t="s">
        <v>393</v>
      </c>
      <c r="J245" s="29" t="s">
        <v>827</v>
      </c>
      <c r="K245" s="29" t="s">
        <v>525</v>
      </c>
      <c r="L245" s="29" t="s">
        <v>480</v>
      </c>
      <c r="M245" s="29" t="s">
        <v>449</v>
      </c>
      <c r="N245" s="26">
        <v>10</v>
      </c>
      <c r="O245"/>
      <c r="P245"/>
    </row>
    <row r="246" spans="1:16" ht="15.75">
      <c r="A246" s="30" t="s">
        <v>293</v>
      </c>
      <c r="B246" s="30">
        <v>23</v>
      </c>
      <c r="C246" s="30">
        <v>16</v>
      </c>
      <c r="D246" s="30">
        <v>8</v>
      </c>
      <c r="E246" s="30">
        <v>11</v>
      </c>
      <c r="F246" s="30">
        <f>SUM(B246:E246)</f>
        <v>58</v>
      </c>
      <c r="G246" s="30">
        <v>1</v>
      </c>
      <c r="H246" s="36">
        <f>F246/64.5</f>
        <v>0.8992248062015504</v>
      </c>
      <c r="I246" s="30" t="s">
        <v>393</v>
      </c>
      <c r="J246" s="29" t="s">
        <v>828</v>
      </c>
      <c r="K246" s="29" t="s">
        <v>490</v>
      </c>
      <c r="L246" s="29" t="s">
        <v>552</v>
      </c>
      <c r="M246" s="29" t="s">
        <v>408</v>
      </c>
      <c r="N246" s="26">
        <v>10</v>
      </c>
      <c r="O246"/>
      <c r="P246"/>
    </row>
    <row r="247" spans="1:16" ht="15.75">
      <c r="A247" s="30" t="s">
        <v>829</v>
      </c>
      <c r="B247" s="30">
        <v>19</v>
      </c>
      <c r="C247" s="30">
        <v>18</v>
      </c>
      <c r="D247" s="30">
        <v>8</v>
      </c>
      <c r="E247" s="30">
        <v>9</v>
      </c>
      <c r="F247" s="30">
        <f>SUM(B247:E247)</f>
        <v>54</v>
      </c>
      <c r="G247" s="30">
        <v>2</v>
      </c>
      <c r="H247" s="36">
        <f>F247/64.5</f>
        <v>0.8372093023255814</v>
      </c>
      <c r="I247" s="30" t="s">
        <v>394</v>
      </c>
      <c r="J247" s="29" t="s">
        <v>830</v>
      </c>
      <c r="K247" s="29" t="s">
        <v>831</v>
      </c>
      <c r="L247" s="29" t="s">
        <v>609</v>
      </c>
      <c r="M247" s="29" t="s">
        <v>465</v>
      </c>
      <c r="N247" s="26">
        <v>10</v>
      </c>
      <c r="O247"/>
      <c r="P247"/>
    </row>
    <row r="248" spans="1:16" ht="15.75">
      <c r="A248" s="30" t="s">
        <v>227</v>
      </c>
      <c r="B248" s="30">
        <v>22</v>
      </c>
      <c r="C248" s="30">
        <v>16</v>
      </c>
      <c r="D248" s="30">
        <v>7</v>
      </c>
      <c r="E248" s="30">
        <v>8</v>
      </c>
      <c r="F248" s="30">
        <f>SUM(B248:E248)</f>
        <v>53</v>
      </c>
      <c r="G248" s="30">
        <v>3</v>
      </c>
      <c r="H248" s="36">
        <f>F248/64.5</f>
        <v>0.8217054263565892</v>
      </c>
      <c r="I248" s="30" t="s">
        <v>394</v>
      </c>
      <c r="J248" s="29" t="s">
        <v>832</v>
      </c>
      <c r="K248" s="29" t="s">
        <v>451</v>
      </c>
      <c r="L248" s="29" t="s">
        <v>436</v>
      </c>
      <c r="M248" s="29" t="s">
        <v>420</v>
      </c>
      <c r="N248" s="26">
        <v>10</v>
      </c>
      <c r="O248"/>
      <c r="P248"/>
    </row>
    <row r="249" spans="1:16" ht="15.75">
      <c r="A249" s="30" t="s">
        <v>290</v>
      </c>
      <c r="B249" s="30">
        <v>21</v>
      </c>
      <c r="C249" s="30">
        <v>16</v>
      </c>
      <c r="D249" s="30">
        <v>6</v>
      </c>
      <c r="E249" s="30">
        <v>10</v>
      </c>
      <c r="F249" s="30">
        <f>SUM(B249:E249)</f>
        <v>53</v>
      </c>
      <c r="G249" s="30">
        <v>3</v>
      </c>
      <c r="H249" s="36">
        <f>F249/64.5</f>
        <v>0.8217054263565892</v>
      </c>
      <c r="I249" s="30" t="s">
        <v>394</v>
      </c>
      <c r="J249" s="29" t="s">
        <v>833</v>
      </c>
      <c r="K249" s="29" t="s">
        <v>562</v>
      </c>
      <c r="L249" s="29" t="s">
        <v>452</v>
      </c>
      <c r="M249" s="29" t="s">
        <v>400</v>
      </c>
      <c r="N249" s="26">
        <v>10</v>
      </c>
      <c r="O249"/>
      <c r="P249"/>
    </row>
    <row r="250" spans="1:16" ht="15.75">
      <c r="A250" s="30" t="s">
        <v>287</v>
      </c>
      <c r="B250" s="30">
        <v>21</v>
      </c>
      <c r="C250" s="30">
        <v>16</v>
      </c>
      <c r="D250" s="30">
        <v>5</v>
      </c>
      <c r="E250" s="30">
        <v>10</v>
      </c>
      <c r="F250" s="30">
        <f>SUM(B250:E250)</f>
        <v>52</v>
      </c>
      <c r="G250" s="30">
        <v>4</v>
      </c>
      <c r="H250" s="36">
        <f>F250/64.5</f>
        <v>0.8062015503875969</v>
      </c>
      <c r="I250" s="30" t="s">
        <v>394</v>
      </c>
      <c r="J250" s="29" t="s">
        <v>834</v>
      </c>
      <c r="K250" s="29" t="s">
        <v>410</v>
      </c>
      <c r="L250" s="29" t="s">
        <v>427</v>
      </c>
      <c r="M250" s="29" t="s">
        <v>437</v>
      </c>
      <c r="N250" s="26">
        <v>10</v>
      </c>
      <c r="O250"/>
      <c r="P250"/>
    </row>
    <row r="251" spans="1:16" ht="15.75">
      <c r="A251" s="30" t="s">
        <v>262</v>
      </c>
      <c r="B251" s="30">
        <v>20</v>
      </c>
      <c r="C251" s="30">
        <v>18</v>
      </c>
      <c r="D251" s="30">
        <v>7</v>
      </c>
      <c r="E251" s="30">
        <v>5.5</v>
      </c>
      <c r="F251" s="30">
        <f>SUM(B251:E251)</f>
        <v>50.5</v>
      </c>
      <c r="G251" s="30">
        <v>5</v>
      </c>
      <c r="H251" s="36">
        <f>F251/64.5</f>
        <v>0.7829457364341085</v>
      </c>
      <c r="I251" s="30" t="s">
        <v>394</v>
      </c>
      <c r="J251" s="29" t="s">
        <v>835</v>
      </c>
      <c r="K251" s="29" t="s">
        <v>451</v>
      </c>
      <c r="L251" s="29" t="s">
        <v>427</v>
      </c>
      <c r="M251" s="29" t="s">
        <v>449</v>
      </c>
      <c r="N251" s="26">
        <v>10</v>
      </c>
      <c r="O251"/>
      <c r="P251"/>
    </row>
    <row r="252" spans="1:16" ht="15.75">
      <c r="A252" s="30" t="s">
        <v>291</v>
      </c>
      <c r="B252" s="30">
        <v>18</v>
      </c>
      <c r="C252" s="30">
        <v>16</v>
      </c>
      <c r="D252" s="30">
        <v>7</v>
      </c>
      <c r="E252" s="30">
        <v>9.5</v>
      </c>
      <c r="F252" s="30">
        <f>SUM(B252:E252)</f>
        <v>50.5</v>
      </c>
      <c r="G252" s="30">
        <v>5</v>
      </c>
      <c r="H252" s="36">
        <f>F252/64.5</f>
        <v>0.7829457364341085</v>
      </c>
      <c r="I252" s="30" t="s">
        <v>394</v>
      </c>
      <c r="J252" s="29" t="s">
        <v>836</v>
      </c>
      <c r="K252" s="29" t="s">
        <v>837</v>
      </c>
      <c r="L252" s="29" t="s">
        <v>838</v>
      </c>
      <c r="M252" s="29" t="s">
        <v>408</v>
      </c>
      <c r="N252" s="26">
        <v>10</v>
      </c>
      <c r="O252"/>
      <c r="P252"/>
    </row>
    <row r="253" spans="1:16" ht="15.75">
      <c r="A253" s="30" t="s">
        <v>240</v>
      </c>
      <c r="B253" s="30">
        <v>20</v>
      </c>
      <c r="C253" s="30">
        <v>14</v>
      </c>
      <c r="D253" s="30">
        <v>9</v>
      </c>
      <c r="E253" s="30">
        <v>7.5</v>
      </c>
      <c r="F253" s="30">
        <f>SUM(B253:E253)</f>
        <v>50.5</v>
      </c>
      <c r="G253" s="30">
        <v>5</v>
      </c>
      <c r="H253" s="36">
        <f>F253/64.5</f>
        <v>0.7829457364341085</v>
      </c>
      <c r="I253" s="30" t="s">
        <v>394</v>
      </c>
      <c r="J253" s="29" t="s">
        <v>839</v>
      </c>
      <c r="K253" s="29" t="s">
        <v>448</v>
      </c>
      <c r="L253" s="29" t="s">
        <v>464</v>
      </c>
      <c r="M253" s="29" t="s">
        <v>420</v>
      </c>
      <c r="N253" s="26">
        <v>10</v>
      </c>
      <c r="O253"/>
      <c r="P253"/>
    </row>
    <row r="254" spans="1:16" ht="15.75">
      <c r="A254" s="30" t="s">
        <v>292</v>
      </c>
      <c r="B254" s="30">
        <v>19</v>
      </c>
      <c r="C254" s="30">
        <v>16</v>
      </c>
      <c r="D254" s="30">
        <v>6</v>
      </c>
      <c r="E254" s="30">
        <v>8.5</v>
      </c>
      <c r="F254" s="30">
        <f>SUM(B254:E254)</f>
        <v>49.5</v>
      </c>
      <c r="G254" s="30">
        <v>6</v>
      </c>
      <c r="H254" s="36">
        <f>F254/64.5</f>
        <v>0.7674418604651163</v>
      </c>
      <c r="I254" s="30" t="s">
        <v>394</v>
      </c>
      <c r="J254" s="29" t="s">
        <v>840</v>
      </c>
      <c r="K254" s="29" t="s">
        <v>490</v>
      </c>
      <c r="L254" s="29" t="s">
        <v>485</v>
      </c>
      <c r="M254" s="29" t="s">
        <v>408</v>
      </c>
      <c r="N254" s="26">
        <v>10</v>
      </c>
      <c r="O254"/>
      <c r="P254"/>
    </row>
    <row r="255" spans="1:16" ht="15.75">
      <c r="A255" s="30" t="s">
        <v>256</v>
      </c>
      <c r="B255" s="30">
        <v>20</v>
      </c>
      <c r="C255" s="30">
        <v>16</v>
      </c>
      <c r="D255" s="30">
        <v>6</v>
      </c>
      <c r="E255" s="30">
        <v>7</v>
      </c>
      <c r="F255" s="30">
        <f>SUM(B255:E255)</f>
        <v>49</v>
      </c>
      <c r="G255" s="30">
        <v>7</v>
      </c>
      <c r="H255" s="36">
        <f>F255/64.5</f>
        <v>0.7596899224806202</v>
      </c>
      <c r="I255" s="30" t="s">
        <v>394</v>
      </c>
      <c r="J255" s="29" t="s">
        <v>841</v>
      </c>
      <c r="K255" s="29" t="s">
        <v>580</v>
      </c>
      <c r="L255" s="29" t="s">
        <v>427</v>
      </c>
      <c r="M255" s="29" t="s">
        <v>449</v>
      </c>
      <c r="N255" s="26">
        <v>10</v>
      </c>
      <c r="O255"/>
      <c r="P255"/>
    </row>
    <row r="256" spans="1:16" ht="15.75">
      <c r="A256" s="30" t="s">
        <v>284</v>
      </c>
      <c r="B256" s="30">
        <v>19</v>
      </c>
      <c r="C256" s="30">
        <v>14</v>
      </c>
      <c r="D256" s="30">
        <v>8</v>
      </c>
      <c r="E256" s="30">
        <v>8</v>
      </c>
      <c r="F256" s="30">
        <f>SUM(B256:E256)</f>
        <v>49</v>
      </c>
      <c r="G256" s="30">
        <v>7</v>
      </c>
      <c r="H256" s="36">
        <f>F256/64.5</f>
        <v>0.7596899224806202</v>
      </c>
      <c r="I256" s="30" t="s">
        <v>394</v>
      </c>
      <c r="J256" s="29" t="s">
        <v>842</v>
      </c>
      <c r="K256" s="29" t="s">
        <v>402</v>
      </c>
      <c r="L256" s="29" t="s">
        <v>843</v>
      </c>
      <c r="M256" s="29" t="s">
        <v>437</v>
      </c>
      <c r="N256" s="26">
        <v>10</v>
      </c>
      <c r="O256"/>
      <c r="P256"/>
    </row>
    <row r="257" spans="1:16" ht="15.75">
      <c r="A257" s="30" t="s">
        <v>844</v>
      </c>
      <c r="B257" s="30">
        <v>16</v>
      </c>
      <c r="C257" s="30">
        <v>16</v>
      </c>
      <c r="D257" s="30">
        <v>7</v>
      </c>
      <c r="E257" s="30">
        <v>9.5</v>
      </c>
      <c r="F257" s="30">
        <f>SUM(B257:E257)</f>
        <v>48.5</v>
      </c>
      <c r="G257" s="30">
        <v>8</v>
      </c>
      <c r="H257" s="36">
        <f>F257/64.5</f>
        <v>0.751937984496124</v>
      </c>
      <c r="I257" s="30" t="s">
        <v>394</v>
      </c>
      <c r="J257" s="29" t="s">
        <v>845</v>
      </c>
      <c r="K257" s="29" t="s">
        <v>525</v>
      </c>
      <c r="L257" s="29" t="s">
        <v>766</v>
      </c>
      <c r="M257" s="29" t="s">
        <v>465</v>
      </c>
      <c r="N257" s="26">
        <v>10</v>
      </c>
      <c r="O257"/>
      <c r="P257"/>
    </row>
    <row r="258" spans="1:16" ht="15.75">
      <c r="A258" s="30" t="s">
        <v>219</v>
      </c>
      <c r="B258" s="30">
        <v>19</v>
      </c>
      <c r="C258" s="30">
        <v>14</v>
      </c>
      <c r="D258" s="30">
        <v>8</v>
      </c>
      <c r="E258" s="30">
        <v>7.5</v>
      </c>
      <c r="F258" s="30">
        <f>SUM(B258:E258)</f>
        <v>48.5</v>
      </c>
      <c r="G258" s="30">
        <v>8</v>
      </c>
      <c r="H258" s="36">
        <f>F258/64.5</f>
        <v>0.751937984496124</v>
      </c>
      <c r="I258" s="30" t="s">
        <v>394</v>
      </c>
      <c r="J258" s="29" t="s">
        <v>846</v>
      </c>
      <c r="K258" s="29" t="s">
        <v>847</v>
      </c>
      <c r="L258" s="29" t="s">
        <v>452</v>
      </c>
      <c r="M258" s="29" t="s">
        <v>676</v>
      </c>
      <c r="N258" s="26">
        <v>10</v>
      </c>
      <c r="O258"/>
      <c r="P258"/>
    </row>
    <row r="259" spans="1:16" ht="15.75">
      <c r="A259" s="30" t="s">
        <v>286</v>
      </c>
      <c r="B259" s="30">
        <v>21</v>
      </c>
      <c r="C259" s="30">
        <v>14</v>
      </c>
      <c r="D259" s="30">
        <v>6</v>
      </c>
      <c r="E259" s="30">
        <v>7</v>
      </c>
      <c r="F259" s="30">
        <f>SUM(B259:E259)</f>
        <v>48</v>
      </c>
      <c r="G259" s="30">
        <v>9</v>
      </c>
      <c r="H259" s="36">
        <f>F259/64.5</f>
        <v>0.7441860465116279</v>
      </c>
      <c r="I259" s="30" t="s">
        <v>394</v>
      </c>
      <c r="J259" s="29" t="s">
        <v>848</v>
      </c>
      <c r="K259" s="29" t="s">
        <v>824</v>
      </c>
      <c r="L259" s="29" t="s">
        <v>849</v>
      </c>
      <c r="M259" s="29" t="s">
        <v>779</v>
      </c>
      <c r="N259" s="26">
        <v>10</v>
      </c>
      <c r="O259"/>
      <c r="P259"/>
    </row>
    <row r="260" spans="1:16" ht="15.75">
      <c r="A260" s="30" t="s">
        <v>283</v>
      </c>
      <c r="B260" s="30">
        <v>18</v>
      </c>
      <c r="C260" s="30">
        <v>14</v>
      </c>
      <c r="D260" s="30">
        <v>6</v>
      </c>
      <c r="E260" s="30">
        <v>10</v>
      </c>
      <c r="F260" s="30">
        <f>SUM(B260:E260)</f>
        <v>48</v>
      </c>
      <c r="G260" s="30">
        <v>9</v>
      </c>
      <c r="H260" s="36">
        <f>F260/64.5</f>
        <v>0.7441860465116279</v>
      </c>
      <c r="I260" s="30" t="s">
        <v>394</v>
      </c>
      <c r="J260" s="29" t="s">
        <v>850</v>
      </c>
      <c r="K260" s="29" t="s">
        <v>851</v>
      </c>
      <c r="L260" s="29" t="s">
        <v>852</v>
      </c>
      <c r="M260" s="29" t="s">
        <v>437</v>
      </c>
      <c r="N260" s="26">
        <v>10</v>
      </c>
      <c r="O260"/>
      <c r="P260"/>
    </row>
    <row r="261" spans="1:16" ht="15.75">
      <c r="A261" s="30" t="s">
        <v>254</v>
      </c>
      <c r="B261" s="30">
        <v>17</v>
      </c>
      <c r="C261" s="30">
        <v>14</v>
      </c>
      <c r="D261" s="30">
        <v>8</v>
      </c>
      <c r="E261" s="30">
        <v>9</v>
      </c>
      <c r="F261" s="30">
        <f>SUM(B261:E261)</f>
        <v>48</v>
      </c>
      <c r="G261" s="30">
        <v>9</v>
      </c>
      <c r="H261" s="36">
        <f>F261/64.5</f>
        <v>0.7441860465116279</v>
      </c>
      <c r="I261" s="30" t="s">
        <v>394</v>
      </c>
      <c r="J261" s="29" t="s">
        <v>808</v>
      </c>
      <c r="K261" s="29" t="s">
        <v>441</v>
      </c>
      <c r="L261" s="29" t="s">
        <v>411</v>
      </c>
      <c r="M261" s="29" t="s">
        <v>400</v>
      </c>
      <c r="N261" s="26">
        <v>10</v>
      </c>
      <c r="O261"/>
      <c r="P261"/>
    </row>
    <row r="262" spans="1:16" ht="15.75">
      <c r="A262" s="30" t="s">
        <v>232</v>
      </c>
      <c r="B262" s="30">
        <v>18</v>
      </c>
      <c r="C262" s="30">
        <v>16</v>
      </c>
      <c r="D262" s="30">
        <v>7</v>
      </c>
      <c r="E262" s="30">
        <v>7</v>
      </c>
      <c r="F262" s="30">
        <f>SUM(B262:E262)</f>
        <v>48</v>
      </c>
      <c r="G262" s="30">
        <v>9</v>
      </c>
      <c r="H262" s="36">
        <f>F262/64.5</f>
        <v>0.7441860465116279</v>
      </c>
      <c r="I262" s="30" t="s">
        <v>394</v>
      </c>
      <c r="J262" s="29" t="s">
        <v>853</v>
      </c>
      <c r="K262" s="29" t="s">
        <v>551</v>
      </c>
      <c r="L262" s="29" t="s">
        <v>411</v>
      </c>
      <c r="M262" s="29" t="s">
        <v>465</v>
      </c>
      <c r="N262" s="26">
        <v>10</v>
      </c>
      <c r="O262"/>
      <c r="P262"/>
    </row>
    <row r="263" spans="1:16" ht="15.75">
      <c r="A263" s="30" t="s">
        <v>222</v>
      </c>
      <c r="B263" s="30">
        <v>18</v>
      </c>
      <c r="C263" s="30">
        <v>14</v>
      </c>
      <c r="D263" s="30">
        <v>6</v>
      </c>
      <c r="E263" s="30">
        <v>9.5</v>
      </c>
      <c r="F263" s="30">
        <f>SUM(B263:E263)</f>
        <v>47.5</v>
      </c>
      <c r="G263" s="30">
        <v>10</v>
      </c>
      <c r="H263" s="36">
        <f>F263/64.5</f>
        <v>0.7364341085271318</v>
      </c>
      <c r="I263" s="30" t="s">
        <v>394</v>
      </c>
      <c r="J263" s="29" t="s">
        <v>854</v>
      </c>
      <c r="K263" s="29" t="s">
        <v>551</v>
      </c>
      <c r="L263" s="29" t="s">
        <v>452</v>
      </c>
      <c r="M263" s="29" t="s">
        <v>400</v>
      </c>
      <c r="N263" s="26">
        <v>10</v>
      </c>
      <c r="O263"/>
      <c r="P263"/>
    </row>
    <row r="264" spans="1:16" ht="15.75">
      <c r="A264" s="30" t="s">
        <v>223</v>
      </c>
      <c r="B264" s="30">
        <v>16</v>
      </c>
      <c r="C264" s="30">
        <v>16</v>
      </c>
      <c r="D264" s="30">
        <v>6</v>
      </c>
      <c r="E264" s="30">
        <v>9</v>
      </c>
      <c r="F264" s="30">
        <f>SUM(B264:E264)</f>
        <v>47</v>
      </c>
      <c r="G264" s="30">
        <v>11</v>
      </c>
      <c r="H264" s="36">
        <f>F264/64.5</f>
        <v>0.7286821705426356</v>
      </c>
      <c r="I264" s="30" t="s">
        <v>394</v>
      </c>
      <c r="J264" s="29" t="s">
        <v>855</v>
      </c>
      <c r="K264" s="29" t="s">
        <v>418</v>
      </c>
      <c r="L264" s="29" t="s">
        <v>511</v>
      </c>
      <c r="M264" s="29" t="s">
        <v>856</v>
      </c>
      <c r="N264" s="26">
        <v>10</v>
      </c>
      <c r="O264"/>
      <c r="P264"/>
    </row>
    <row r="265" spans="1:16" ht="15.75">
      <c r="A265" s="30" t="s">
        <v>295</v>
      </c>
      <c r="B265" s="30">
        <v>20</v>
      </c>
      <c r="C265" s="30">
        <v>10</v>
      </c>
      <c r="D265" s="30">
        <v>9</v>
      </c>
      <c r="E265" s="30">
        <v>8</v>
      </c>
      <c r="F265" s="30">
        <f>SUM(B265:E265)</f>
        <v>47</v>
      </c>
      <c r="G265" s="30">
        <v>11</v>
      </c>
      <c r="H265" s="36">
        <f>F265/64.5</f>
        <v>0.7286821705426356</v>
      </c>
      <c r="I265" s="30" t="s">
        <v>394</v>
      </c>
      <c r="J265" s="29" t="s">
        <v>857</v>
      </c>
      <c r="K265" s="29" t="s">
        <v>414</v>
      </c>
      <c r="L265" s="29" t="s">
        <v>415</v>
      </c>
      <c r="M265" s="29" t="s">
        <v>473</v>
      </c>
      <c r="N265" s="26">
        <v>10</v>
      </c>
      <c r="O265"/>
      <c r="P265"/>
    </row>
    <row r="266" spans="1:16" ht="15.75">
      <c r="A266" s="30" t="s">
        <v>282</v>
      </c>
      <c r="B266" s="30">
        <v>17</v>
      </c>
      <c r="C266" s="30">
        <v>14</v>
      </c>
      <c r="D266" s="30">
        <v>8</v>
      </c>
      <c r="E266" s="30">
        <v>7.5</v>
      </c>
      <c r="F266" s="30">
        <f>SUM(B266:E266)</f>
        <v>46.5</v>
      </c>
      <c r="G266" s="30">
        <v>12</v>
      </c>
      <c r="H266" s="36">
        <f>F266/64.5</f>
        <v>0.7209302325581395</v>
      </c>
      <c r="I266" s="30" t="s">
        <v>394</v>
      </c>
      <c r="J266" s="29" t="s">
        <v>858</v>
      </c>
      <c r="K266" s="29" t="s">
        <v>859</v>
      </c>
      <c r="L266" s="29" t="s">
        <v>403</v>
      </c>
      <c r="M266" s="29" t="s">
        <v>437</v>
      </c>
      <c r="N266" s="26">
        <v>10</v>
      </c>
      <c r="O266"/>
      <c r="P266"/>
    </row>
    <row r="267" spans="1:16" ht="15.75">
      <c r="A267" s="30" t="s">
        <v>277</v>
      </c>
      <c r="B267" s="30">
        <v>16</v>
      </c>
      <c r="C267" s="30">
        <v>16</v>
      </c>
      <c r="D267" s="30">
        <v>6</v>
      </c>
      <c r="E267" s="30">
        <v>8.5</v>
      </c>
      <c r="F267" s="30">
        <f>SUM(B267:E267)</f>
        <v>46.5</v>
      </c>
      <c r="G267" s="30">
        <v>12</v>
      </c>
      <c r="H267" s="36">
        <f>F267/64.5</f>
        <v>0.7209302325581395</v>
      </c>
      <c r="I267" s="30" t="s">
        <v>394</v>
      </c>
      <c r="J267" s="29" t="s">
        <v>860</v>
      </c>
      <c r="K267" s="29" t="s">
        <v>851</v>
      </c>
      <c r="L267" s="29" t="s">
        <v>464</v>
      </c>
      <c r="M267" s="29" t="s">
        <v>437</v>
      </c>
      <c r="N267" s="26">
        <v>10</v>
      </c>
      <c r="O267"/>
      <c r="P267"/>
    </row>
    <row r="268" spans="1:16" ht="15.75">
      <c r="A268" s="30" t="s">
        <v>285</v>
      </c>
      <c r="B268" s="30">
        <v>19</v>
      </c>
      <c r="C268" s="30">
        <v>12</v>
      </c>
      <c r="D268" s="30">
        <v>8</v>
      </c>
      <c r="E268" s="30">
        <v>7.5</v>
      </c>
      <c r="F268" s="30">
        <f>SUM(B268:E268)</f>
        <v>46.5</v>
      </c>
      <c r="G268" s="30">
        <v>12</v>
      </c>
      <c r="H268" s="36">
        <f>F268/64.5</f>
        <v>0.7209302325581395</v>
      </c>
      <c r="I268" s="30" t="s">
        <v>394</v>
      </c>
      <c r="J268" s="29" t="s">
        <v>861</v>
      </c>
      <c r="K268" s="29" t="s">
        <v>497</v>
      </c>
      <c r="L268" s="29" t="s">
        <v>852</v>
      </c>
      <c r="M268" s="29" t="s">
        <v>549</v>
      </c>
      <c r="N268" s="26">
        <v>10</v>
      </c>
      <c r="O268"/>
      <c r="P268"/>
    </row>
    <row r="269" spans="1:16" ht="15.75">
      <c r="A269" s="30" t="s">
        <v>271</v>
      </c>
      <c r="B269" s="30">
        <v>19</v>
      </c>
      <c r="C269" s="30">
        <v>14</v>
      </c>
      <c r="D269" s="30">
        <v>6</v>
      </c>
      <c r="E269" s="30">
        <v>7.5</v>
      </c>
      <c r="F269" s="30">
        <f>SUM(B269:E269)</f>
        <v>46.5</v>
      </c>
      <c r="G269" s="30">
        <v>12</v>
      </c>
      <c r="H269" s="36">
        <f>F269/64.5</f>
        <v>0.7209302325581395</v>
      </c>
      <c r="I269" s="30" t="s">
        <v>394</v>
      </c>
      <c r="J269" s="29" t="s">
        <v>862</v>
      </c>
      <c r="K269" s="29" t="s">
        <v>638</v>
      </c>
      <c r="L269" s="29" t="s">
        <v>403</v>
      </c>
      <c r="M269" s="29" t="s">
        <v>404</v>
      </c>
      <c r="N269" s="26">
        <v>10</v>
      </c>
      <c r="O269"/>
      <c r="P269"/>
    </row>
    <row r="270" spans="1:16" ht="15.75">
      <c r="A270" s="30" t="s">
        <v>247</v>
      </c>
      <c r="B270" s="30">
        <v>20</v>
      </c>
      <c r="C270" s="30">
        <v>12</v>
      </c>
      <c r="D270" s="30">
        <v>6</v>
      </c>
      <c r="E270" s="30">
        <v>7.5</v>
      </c>
      <c r="F270" s="30">
        <f>SUM(B270:E270)</f>
        <v>45.5</v>
      </c>
      <c r="G270" s="30">
        <v>13</v>
      </c>
      <c r="H270" s="36">
        <f>F270/64.5</f>
        <v>0.7054263565891473</v>
      </c>
      <c r="I270" s="30" t="s">
        <v>394</v>
      </c>
      <c r="J270" s="29" t="s">
        <v>863</v>
      </c>
      <c r="K270" s="29" t="s">
        <v>541</v>
      </c>
      <c r="L270" s="29" t="s">
        <v>602</v>
      </c>
      <c r="M270" s="29" t="s">
        <v>408</v>
      </c>
      <c r="N270" s="26">
        <v>10</v>
      </c>
      <c r="O270"/>
      <c r="P270"/>
    </row>
    <row r="271" spans="1:16" ht="15.75">
      <c r="A271" s="30" t="s">
        <v>245</v>
      </c>
      <c r="B271" s="30">
        <v>16</v>
      </c>
      <c r="C271" s="30">
        <v>14</v>
      </c>
      <c r="D271" s="30">
        <v>7</v>
      </c>
      <c r="E271" s="30">
        <v>8.5</v>
      </c>
      <c r="F271" s="30">
        <f>SUM(B271:E271)</f>
        <v>45.5</v>
      </c>
      <c r="G271" s="30">
        <v>13</v>
      </c>
      <c r="H271" s="36">
        <f>F271/64.5</f>
        <v>0.7054263565891473</v>
      </c>
      <c r="I271" s="30" t="s">
        <v>394</v>
      </c>
      <c r="J271" s="29" t="s">
        <v>864</v>
      </c>
      <c r="K271" s="29" t="s">
        <v>580</v>
      </c>
      <c r="L271" s="29" t="s">
        <v>403</v>
      </c>
      <c r="M271" s="29" t="s">
        <v>457</v>
      </c>
      <c r="N271" s="26">
        <v>10</v>
      </c>
      <c r="O271"/>
      <c r="P271"/>
    </row>
    <row r="272" spans="1:16" ht="15.75">
      <c r="A272" s="30" t="s">
        <v>217</v>
      </c>
      <c r="B272" s="30">
        <v>19</v>
      </c>
      <c r="C272" s="30">
        <v>12</v>
      </c>
      <c r="D272" s="30">
        <v>6</v>
      </c>
      <c r="E272" s="30">
        <v>8.5</v>
      </c>
      <c r="F272" s="30">
        <f>SUM(B272:E272)</f>
        <v>45.5</v>
      </c>
      <c r="G272" s="30">
        <v>13</v>
      </c>
      <c r="H272" s="36">
        <f>F272/64.5</f>
        <v>0.7054263565891473</v>
      </c>
      <c r="I272" s="30" t="s">
        <v>394</v>
      </c>
      <c r="J272" s="29" t="s">
        <v>865</v>
      </c>
      <c r="K272" s="29" t="s">
        <v>506</v>
      </c>
      <c r="L272" s="29" t="s">
        <v>427</v>
      </c>
      <c r="M272" s="29" t="s">
        <v>408</v>
      </c>
      <c r="N272" s="26">
        <v>10</v>
      </c>
      <c r="O272"/>
      <c r="P272"/>
    </row>
    <row r="273" spans="1:16" ht="15.75">
      <c r="A273" s="30" t="s">
        <v>225</v>
      </c>
      <c r="B273" s="30">
        <v>18</v>
      </c>
      <c r="C273" s="30">
        <v>12</v>
      </c>
      <c r="D273" s="30">
        <v>6</v>
      </c>
      <c r="E273" s="30">
        <v>9.5</v>
      </c>
      <c r="F273" s="30">
        <f>SUM(B273:E273)</f>
        <v>45.5</v>
      </c>
      <c r="G273" s="30">
        <v>13</v>
      </c>
      <c r="H273" s="36">
        <f>F273/64.5</f>
        <v>0.7054263565891473</v>
      </c>
      <c r="I273" s="30" t="s">
        <v>394</v>
      </c>
      <c r="J273" s="29" t="s">
        <v>866</v>
      </c>
      <c r="K273" s="29" t="s">
        <v>545</v>
      </c>
      <c r="L273" s="29" t="s">
        <v>672</v>
      </c>
      <c r="M273" s="29" t="s">
        <v>416</v>
      </c>
      <c r="N273" s="26">
        <v>10</v>
      </c>
      <c r="O273"/>
      <c r="P273"/>
    </row>
    <row r="274" spans="1:16" ht="15.75">
      <c r="A274" s="30" t="s">
        <v>266</v>
      </c>
      <c r="B274" s="30">
        <v>17</v>
      </c>
      <c r="C274" s="30">
        <v>10</v>
      </c>
      <c r="D274" s="30">
        <v>10</v>
      </c>
      <c r="E274" s="30">
        <v>8.5</v>
      </c>
      <c r="F274" s="30">
        <f>SUM(B274:E274)</f>
        <v>45.5</v>
      </c>
      <c r="G274" s="30">
        <v>13</v>
      </c>
      <c r="H274" s="36">
        <f>F274/64.5</f>
        <v>0.7054263565891473</v>
      </c>
      <c r="I274" s="30" t="s">
        <v>394</v>
      </c>
      <c r="J274" s="29" t="s">
        <v>867</v>
      </c>
      <c r="K274" s="29" t="s">
        <v>431</v>
      </c>
      <c r="L274" s="29" t="s">
        <v>480</v>
      </c>
      <c r="M274" s="29" t="s">
        <v>404</v>
      </c>
      <c r="N274" s="26">
        <v>10</v>
      </c>
      <c r="O274"/>
      <c r="P274"/>
    </row>
    <row r="275" spans="1:16" ht="15.75">
      <c r="A275" s="30" t="s">
        <v>235</v>
      </c>
      <c r="B275" s="30">
        <v>18</v>
      </c>
      <c r="C275" s="30">
        <v>14</v>
      </c>
      <c r="D275" s="30">
        <v>6</v>
      </c>
      <c r="E275" s="30">
        <v>7</v>
      </c>
      <c r="F275" s="30">
        <f>SUM(B275:E275)</f>
        <v>45</v>
      </c>
      <c r="G275" s="30">
        <v>14</v>
      </c>
      <c r="H275" s="36">
        <f>F275/64.5</f>
        <v>0.6976744186046512</v>
      </c>
      <c r="I275" s="30" t="s">
        <v>394</v>
      </c>
      <c r="J275" s="29" t="s">
        <v>868</v>
      </c>
      <c r="K275" s="29" t="s">
        <v>837</v>
      </c>
      <c r="L275" s="29" t="s">
        <v>407</v>
      </c>
      <c r="M275" s="29" t="s">
        <v>465</v>
      </c>
      <c r="N275" s="26">
        <v>10</v>
      </c>
      <c r="O275"/>
      <c r="P275"/>
    </row>
    <row r="276" spans="1:14" s="25" customFormat="1" ht="15.75">
      <c r="A276" s="30" t="s">
        <v>288</v>
      </c>
      <c r="B276" s="30">
        <v>17</v>
      </c>
      <c r="C276" s="30">
        <v>12</v>
      </c>
      <c r="D276" s="30">
        <v>7</v>
      </c>
      <c r="E276" s="30">
        <v>8.5</v>
      </c>
      <c r="F276" s="30">
        <f>SUM(B276:E276)</f>
        <v>44.5</v>
      </c>
      <c r="G276" s="30">
        <v>15</v>
      </c>
      <c r="H276" s="36">
        <f>F276/64.5</f>
        <v>0.689922480620155</v>
      </c>
      <c r="I276" s="30" t="s">
        <v>394</v>
      </c>
      <c r="J276" s="29" t="s">
        <v>869</v>
      </c>
      <c r="K276" s="29" t="s">
        <v>650</v>
      </c>
      <c r="L276" s="29" t="s">
        <v>870</v>
      </c>
      <c r="M276" s="29" t="s">
        <v>437</v>
      </c>
      <c r="N276" s="26">
        <v>10</v>
      </c>
    </row>
    <row r="277" spans="1:16" ht="15.75">
      <c r="A277" s="35" t="s">
        <v>275</v>
      </c>
      <c r="B277" s="35">
        <v>17</v>
      </c>
      <c r="C277" s="35">
        <v>14</v>
      </c>
      <c r="D277" s="35">
        <v>5</v>
      </c>
      <c r="E277" s="35">
        <v>8</v>
      </c>
      <c r="F277" s="35">
        <f>SUM(B277:E277)</f>
        <v>44</v>
      </c>
      <c r="G277" s="35">
        <v>16</v>
      </c>
      <c r="H277" s="37">
        <f>F277/64.5</f>
        <v>0.6821705426356589</v>
      </c>
      <c r="I277" s="35" t="s">
        <v>395</v>
      </c>
      <c r="J277" s="34" t="s">
        <v>871</v>
      </c>
      <c r="K277" s="34" t="s">
        <v>872</v>
      </c>
      <c r="L277" s="34" t="s">
        <v>521</v>
      </c>
      <c r="M277" s="34" t="s">
        <v>408</v>
      </c>
      <c r="N277" s="31">
        <v>10</v>
      </c>
      <c r="O277"/>
      <c r="P277"/>
    </row>
    <row r="278" spans="1:16" ht="15.75">
      <c r="A278" s="35" t="s">
        <v>294</v>
      </c>
      <c r="B278" s="35">
        <v>19</v>
      </c>
      <c r="C278" s="35">
        <v>10</v>
      </c>
      <c r="D278" s="35">
        <v>7</v>
      </c>
      <c r="E278" s="35">
        <v>8</v>
      </c>
      <c r="F278" s="35">
        <f>SUM(B278:E278)</f>
        <v>44</v>
      </c>
      <c r="G278" s="35">
        <v>16</v>
      </c>
      <c r="H278" s="37">
        <f>F278/64.5</f>
        <v>0.6821705426356589</v>
      </c>
      <c r="I278" s="35" t="s">
        <v>395</v>
      </c>
      <c r="J278" s="34" t="s">
        <v>873</v>
      </c>
      <c r="K278" s="34" t="s">
        <v>418</v>
      </c>
      <c r="L278" s="34" t="s">
        <v>542</v>
      </c>
      <c r="M278" s="34" t="s">
        <v>874</v>
      </c>
      <c r="N278" s="31">
        <v>10</v>
      </c>
      <c r="O278"/>
      <c r="P278"/>
    </row>
    <row r="279" spans="1:16" ht="15.75">
      <c r="A279" s="35" t="s">
        <v>278</v>
      </c>
      <c r="B279" s="35">
        <v>15</v>
      </c>
      <c r="C279" s="35">
        <v>14</v>
      </c>
      <c r="D279" s="35">
        <v>6</v>
      </c>
      <c r="E279" s="35">
        <v>9</v>
      </c>
      <c r="F279" s="35">
        <f>SUM(B279:E279)</f>
        <v>44</v>
      </c>
      <c r="G279" s="35">
        <v>16</v>
      </c>
      <c r="H279" s="37">
        <f>F279/64.5</f>
        <v>0.6821705426356589</v>
      </c>
      <c r="I279" s="35" t="s">
        <v>395</v>
      </c>
      <c r="J279" s="34" t="s">
        <v>875</v>
      </c>
      <c r="K279" s="34" t="s">
        <v>770</v>
      </c>
      <c r="L279" s="34" t="s">
        <v>781</v>
      </c>
      <c r="M279" s="34" t="s">
        <v>676</v>
      </c>
      <c r="N279" s="31">
        <v>10</v>
      </c>
      <c r="O279"/>
      <c r="P279"/>
    </row>
    <row r="280" spans="1:16" ht="15.75">
      <c r="A280" s="35" t="s">
        <v>253</v>
      </c>
      <c r="B280" s="35">
        <v>18</v>
      </c>
      <c r="C280" s="35">
        <v>12</v>
      </c>
      <c r="D280" s="35">
        <v>6</v>
      </c>
      <c r="E280" s="35">
        <v>7.5</v>
      </c>
      <c r="F280" s="35">
        <f>SUM(B280:E280)</f>
        <v>43.5</v>
      </c>
      <c r="G280" s="35">
        <v>17</v>
      </c>
      <c r="H280" s="37">
        <f>F280/64.5</f>
        <v>0.6744186046511628</v>
      </c>
      <c r="I280" s="35" t="s">
        <v>395</v>
      </c>
      <c r="J280" s="34" t="s">
        <v>876</v>
      </c>
      <c r="K280" s="34" t="s">
        <v>877</v>
      </c>
      <c r="L280" s="34" t="s">
        <v>878</v>
      </c>
      <c r="M280" s="34" t="s">
        <v>420</v>
      </c>
      <c r="N280" s="31">
        <v>10</v>
      </c>
      <c r="O280"/>
      <c r="P280"/>
    </row>
    <row r="281" spans="1:16" ht="15.75">
      <c r="A281" s="35" t="s">
        <v>270</v>
      </c>
      <c r="B281" s="35">
        <v>17</v>
      </c>
      <c r="C281" s="35">
        <v>12</v>
      </c>
      <c r="D281" s="35">
        <v>6</v>
      </c>
      <c r="E281" s="35">
        <v>8.5</v>
      </c>
      <c r="F281" s="35">
        <f>SUM(B281:E281)</f>
        <v>43.5</v>
      </c>
      <c r="G281" s="35">
        <v>17</v>
      </c>
      <c r="H281" s="37">
        <f>F281/64.5</f>
        <v>0.6744186046511628</v>
      </c>
      <c r="I281" s="35" t="s">
        <v>395</v>
      </c>
      <c r="J281" s="34" t="s">
        <v>879</v>
      </c>
      <c r="K281" s="34" t="s">
        <v>758</v>
      </c>
      <c r="L281" s="34" t="s">
        <v>436</v>
      </c>
      <c r="M281" s="34" t="s">
        <v>408</v>
      </c>
      <c r="N281" s="31">
        <v>10</v>
      </c>
      <c r="O281"/>
      <c r="P281"/>
    </row>
    <row r="282" spans="1:16" ht="15.75">
      <c r="A282" s="35" t="s">
        <v>263</v>
      </c>
      <c r="B282" s="35">
        <v>19</v>
      </c>
      <c r="C282" s="35">
        <v>12</v>
      </c>
      <c r="D282" s="35">
        <v>4</v>
      </c>
      <c r="E282" s="35">
        <v>8</v>
      </c>
      <c r="F282" s="35">
        <f>SUM(B282:E282)</f>
        <v>43</v>
      </c>
      <c r="G282" s="35">
        <v>18</v>
      </c>
      <c r="H282" s="37">
        <f>F282/64.5</f>
        <v>0.6666666666666666</v>
      </c>
      <c r="I282" s="35" t="s">
        <v>395</v>
      </c>
      <c r="J282" s="34" t="s">
        <v>880</v>
      </c>
      <c r="K282" s="34" t="s">
        <v>847</v>
      </c>
      <c r="L282" s="34" t="s">
        <v>403</v>
      </c>
      <c r="M282" s="34" t="s">
        <v>408</v>
      </c>
      <c r="N282" s="31">
        <v>10</v>
      </c>
      <c r="O282"/>
      <c r="P282"/>
    </row>
    <row r="283" spans="1:16" ht="15.75">
      <c r="A283" s="35" t="s">
        <v>228</v>
      </c>
      <c r="B283" s="35">
        <v>17</v>
      </c>
      <c r="C283" s="35">
        <v>14</v>
      </c>
      <c r="D283" s="35">
        <v>5</v>
      </c>
      <c r="E283" s="35">
        <v>7</v>
      </c>
      <c r="F283" s="35">
        <f>SUM(B283:E283)</f>
        <v>43</v>
      </c>
      <c r="G283" s="35">
        <v>18</v>
      </c>
      <c r="H283" s="37">
        <f>F283/64.5</f>
        <v>0.6666666666666666</v>
      </c>
      <c r="I283" s="35" t="s">
        <v>395</v>
      </c>
      <c r="J283" s="34" t="s">
        <v>881</v>
      </c>
      <c r="K283" s="34" t="s">
        <v>541</v>
      </c>
      <c r="L283" s="34" t="s">
        <v>403</v>
      </c>
      <c r="M283" s="34" t="s">
        <v>416</v>
      </c>
      <c r="N283" s="31">
        <v>10</v>
      </c>
      <c r="O283"/>
      <c r="P283"/>
    </row>
    <row r="284" spans="1:16" ht="15.75">
      <c r="A284" s="35" t="s">
        <v>241</v>
      </c>
      <c r="B284" s="35">
        <v>17</v>
      </c>
      <c r="C284" s="35">
        <v>12</v>
      </c>
      <c r="D284" s="35">
        <v>5</v>
      </c>
      <c r="E284" s="35">
        <v>9</v>
      </c>
      <c r="F284" s="35">
        <f>SUM(B284:E284)</f>
        <v>43</v>
      </c>
      <c r="G284" s="35">
        <v>18</v>
      </c>
      <c r="H284" s="37">
        <f>F284/64.5</f>
        <v>0.6666666666666666</v>
      </c>
      <c r="I284" s="35" t="s">
        <v>395</v>
      </c>
      <c r="J284" s="34" t="s">
        <v>882</v>
      </c>
      <c r="K284" s="34" t="s">
        <v>647</v>
      </c>
      <c r="L284" s="34" t="s">
        <v>516</v>
      </c>
      <c r="M284" s="34" t="s">
        <v>764</v>
      </c>
      <c r="N284" s="31">
        <v>10</v>
      </c>
      <c r="O284"/>
      <c r="P284"/>
    </row>
    <row r="285" spans="1:16" ht="15.75">
      <c r="A285" s="35" t="s">
        <v>267</v>
      </c>
      <c r="B285" s="35">
        <v>18</v>
      </c>
      <c r="C285" s="35">
        <v>8</v>
      </c>
      <c r="D285" s="35">
        <v>7</v>
      </c>
      <c r="E285" s="35">
        <v>10</v>
      </c>
      <c r="F285" s="35">
        <f>SUM(B285:E285)</f>
        <v>43</v>
      </c>
      <c r="G285" s="35">
        <v>18</v>
      </c>
      <c r="H285" s="37">
        <f>F285/64.5</f>
        <v>0.6666666666666666</v>
      </c>
      <c r="I285" s="35" t="s">
        <v>395</v>
      </c>
      <c r="J285" s="34" t="s">
        <v>883</v>
      </c>
      <c r="K285" s="34" t="s">
        <v>599</v>
      </c>
      <c r="L285" s="34" t="s">
        <v>407</v>
      </c>
      <c r="M285" s="34" t="s">
        <v>404</v>
      </c>
      <c r="N285" s="31">
        <v>10</v>
      </c>
      <c r="O285"/>
      <c r="P285"/>
    </row>
    <row r="286" spans="1:16" ht="15.75">
      <c r="A286" s="35" t="s">
        <v>215</v>
      </c>
      <c r="B286" s="35">
        <v>16</v>
      </c>
      <c r="C286" s="35">
        <v>12</v>
      </c>
      <c r="D286" s="35">
        <v>7</v>
      </c>
      <c r="E286" s="35">
        <v>7.5</v>
      </c>
      <c r="F286" s="35">
        <f>SUM(B286:E286)</f>
        <v>42.5</v>
      </c>
      <c r="G286" s="35">
        <v>19</v>
      </c>
      <c r="H286" s="37">
        <f>F286/64.5</f>
        <v>0.6589147286821705</v>
      </c>
      <c r="I286" s="35" t="s">
        <v>395</v>
      </c>
      <c r="J286" s="34" t="s">
        <v>884</v>
      </c>
      <c r="K286" s="34" t="s">
        <v>885</v>
      </c>
      <c r="L286" s="34" t="s">
        <v>609</v>
      </c>
      <c r="M286" s="34" t="s">
        <v>549</v>
      </c>
      <c r="N286" s="31">
        <v>10</v>
      </c>
      <c r="O286"/>
      <c r="P286"/>
    </row>
    <row r="287" spans="1:16" ht="15.75">
      <c r="A287" s="35" t="s">
        <v>268</v>
      </c>
      <c r="B287" s="35">
        <v>19</v>
      </c>
      <c r="C287" s="35">
        <v>6</v>
      </c>
      <c r="D287" s="35">
        <v>7</v>
      </c>
      <c r="E287" s="35">
        <v>10.5</v>
      </c>
      <c r="F287" s="35">
        <f>SUM(B287:E287)</f>
        <v>42.5</v>
      </c>
      <c r="G287" s="35">
        <v>19</v>
      </c>
      <c r="H287" s="37">
        <f>F287/64.5</f>
        <v>0.6589147286821705</v>
      </c>
      <c r="I287" s="35" t="s">
        <v>395</v>
      </c>
      <c r="J287" s="34" t="s">
        <v>886</v>
      </c>
      <c r="K287" s="34" t="s">
        <v>887</v>
      </c>
      <c r="L287" s="34" t="s">
        <v>403</v>
      </c>
      <c r="M287" s="34" t="s">
        <v>676</v>
      </c>
      <c r="N287" s="31">
        <v>10</v>
      </c>
      <c r="O287"/>
      <c r="P287"/>
    </row>
    <row r="288" spans="1:16" ht="15.75">
      <c r="A288" s="35" t="s">
        <v>264</v>
      </c>
      <c r="B288" s="35">
        <v>16</v>
      </c>
      <c r="C288" s="35">
        <v>14</v>
      </c>
      <c r="D288" s="35">
        <v>4</v>
      </c>
      <c r="E288" s="35">
        <v>8</v>
      </c>
      <c r="F288" s="35">
        <f>SUM(B288:E288)</f>
        <v>42</v>
      </c>
      <c r="G288" s="35">
        <v>20</v>
      </c>
      <c r="H288" s="37">
        <f>F288/64.5</f>
        <v>0.6511627906976745</v>
      </c>
      <c r="I288" s="35" t="s">
        <v>395</v>
      </c>
      <c r="J288" s="34" t="s">
        <v>888</v>
      </c>
      <c r="K288" s="34" t="s">
        <v>562</v>
      </c>
      <c r="L288" s="34" t="s">
        <v>427</v>
      </c>
      <c r="M288" s="34" t="s">
        <v>404</v>
      </c>
      <c r="N288" s="31">
        <v>10</v>
      </c>
      <c r="O288"/>
      <c r="P288"/>
    </row>
    <row r="289" spans="1:16" ht="15.75">
      <c r="A289" s="35" t="s">
        <v>279</v>
      </c>
      <c r="B289" s="35">
        <v>13</v>
      </c>
      <c r="C289" s="35">
        <v>10</v>
      </c>
      <c r="D289" s="35">
        <v>10</v>
      </c>
      <c r="E289" s="35">
        <v>9</v>
      </c>
      <c r="F289" s="35">
        <f>SUM(B289:E289)</f>
        <v>42</v>
      </c>
      <c r="G289" s="35">
        <v>20</v>
      </c>
      <c r="H289" s="37">
        <f>F289/64.5</f>
        <v>0.6511627906976745</v>
      </c>
      <c r="I289" s="35" t="s">
        <v>395</v>
      </c>
      <c r="J289" s="34" t="s">
        <v>889</v>
      </c>
      <c r="K289" s="34" t="s">
        <v>431</v>
      </c>
      <c r="L289" s="34" t="s">
        <v>415</v>
      </c>
      <c r="M289" s="34" t="s">
        <v>412</v>
      </c>
      <c r="N289" s="31">
        <v>10</v>
      </c>
      <c r="O289"/>
      <c r="P289"/>
    </row>
    <row r="290" spans="1:16" ht="15.75">
      <c r="A290" s="35" t="s">
        <v>220</v>
      </c>
      <c r="B290" s="35">
        <v>14</v>
      </c>
      <c r="C290" s="35">
        <v>14</v>
      </c>
      <c r="D290" s="35">
        <v>7</v>
      </c>
      <c r="E290" s="35">
        <v>7</v>
      </c>
      <c r="F290" s="35">
        <f>SUM(B290:E290)</f>
        <v>42</v>
      </c>
      <c r="G290" s="35">
        <v>20</v>
      </c>
      <c r="H290" s="37">
        <f>F290/64.5</f>
        <v>0.6511627906976745</v>
      </c>
      <c r="I290" s="35" t="s">
        <v>395</v>
      </c>
      <c r="J290" s="34" t="s">
        <v>890</v>
      </c>
      <c r="K290" s="34" t="s">
        <v>418</v>
      </c>
      <c r="L290" s="34" t="s">
        <v>480</v>
      </c>
      <c r="M290" s="34" t="s">
        <v>412</v>
      </c>
      <c r="N290" s="31">
        <v>10</v>
      </c>
      <c r="O290"/>
      <c r="P290"/>
    </row>
    <row r="291" spans="1:16" ht="15.75">
      <c r="A291" s="35" t="s">
        <v>248</v>
      </c>
      <c r="B291" s="35">
        <v>14</v>
      </c>
      <c r="C291" s="35">
        <v>14</v>
      </c>
      <c r="D291" s="35">
        <v>7</v>
      </c>
      <c r="E291" s="35">
        <v>7</v>
      </c>
      <c r="F291" s="35">
        <f>SUM(B291:E291)</f>
        <v>42</v>
      </c>
      <c r="G291" s="35">
        <v>20</v>
      </c>
      <c r="H291" s="37">
        <f>F291/64.5</f>
        <v>0.6511627906976745</v>
      </c>
      <c r="I291" s="35" t="s">
        <v>395</v>
      </c>
      <c r="J291" s="34" t="s">
        <v>891</v>
      </c>
      <c r="K291" s="34" t="s">
        <v>788</v>
      </c>
      <c r="L291" s="34" t="s">
        <v>462</v>
      </c>
      <c r="M291" s="34" t="s">
        <v>437</v>
      </c>
      <c r="N291" s="31">
        <v>10</v>
      </c>
      <c r="O291"/>
      <c r="P291"/>
    </row>
    <row r="292" spans="1:16" ht="15.75">
      <c r="A292" s="35" t="s">
        <v>289</v>
      </c>
      <c r="B292" s="35">
        <v>14</v>
      </c>
      <c r="C292" s="35">
        <v>12</v>
      </c>
      <c r="D292" s="35">
        <v>6</v>
      </c>
      <c r="E292" s="35">
        <v>9.5</v>
      </c>
      <c r="F292" s="35">
        <f>SUM(B292:E292)</f>
        <v>41.5</v>
      </c>
      <c r="G292" s="35">
        <v>21</v>
      </c>
      <c r="H292" s="37">
        <f>F292/64.5</f>
        <v>0.6434108527131783</v>
      </c>
      <c r="I292" s="35" t="s">
        <v>395</v>
      </c>
      <c r="J292" s="34" t="s">
        <v>892</v>
      </c>
      <c r="K292" s="34" t="s">
        <v>737</v>
      </c>
      <c r="L292" s="34" t="s">
        <v>893</v>
      </c>
      <c r="M292" s="34" t="s">
        <v>597</v>
      </c>
      <c r="N292" s="31">
        <v>10</v>
      </c>
      <c r="O292"/>
      <c r="P292"/>
    </row>
    <row r="293" spans="1:16" ht="15.75">
      <c r="A293" s="35" t="s">
        <v>216</v>
      </c>
      <c r="B293" s="35">
        <v>16</v>
      </c>
      <c r="C293" s="35">
        <v>12</v>
      </c>
      <c r="D293" s="35">
        <v>5</v>
      </c>
      <c r="E293" s="35">
        <v>8.5</v>
      </c>
      <c r="F293" s="35">
        <f>SUM(B293:E293)</f>
        <v>41.5</v>
      </c>
      <c r="G293" s="35">
        <v>21</v>
      </c>
      <c r="H293" s="37">
        <f>F293/64.5</f>
        <v>0.6434108527131783</v>
      </c>
      <c r="I293" s="35" t="s">
        <v>395</v>
      </c>
      <c r="J293" s="34" t="s">
        <v>894</v>
      </c>
      <c r="K293" s="34" t="s">
        <v>895</v>
      </c>
      <c r="L293" s="34" t="s">
        <v>403</v>
      </c>
      <c r="M293" s="34" t="s">
        <v>473</v>
      </c>
      <c r="N293" s="31">
        <v>10</v>
      </c>
      <c r="O293"/>
      <c r="P293"/>
    </row>
    <row r="294" spans="1:16" ht="15.75">
      <c r="A294" s="35" t="s">
        <v>224</v>
      </c>
      <c r="B294" s="35">
        <v>13</v>
      </c>
      <c r="C294" s="35">
        <v>14</v>
      </c>
      <c r="D294" s="35">
        <v>6</v>
      </c>
      <c r="E294" s="35">
        <v>8</v>
      </c>
      <c r="F294" s="35">
        <f>SUM(B294:E294)</f>
        <v>41</v>
      </c>
      <c r="G294" s="35">
        <v>22</v>
      </c>
      <c r="H294" s="37">
        <f>F294/64.5</f>
        <v>0.6356589147286822</v>
      </c>
      <c r="I294" s="35" t="s">
        <v>395</v>
      </c>
      <c r="J294" s="34" t="s">
        <v>896</v>
      </c>
      <c r="K294" s="34" t="s">
        <v>758</v>
      </c>
      <c r="L294" s="34" t="s">
        <v>403</v>
      </c>
      <c r="M294" s="34" t="s">
        <v>586</v>
      </c>
      <c r="N294" s="31">
        <v>10</v>
      </c>
      <c r="O294"/>
      <c r="P294"/>
    </row>
    <row r="295" spans="1:16" ht="15.75">
      <c r="A295" s="35" t="s">
        <v>259</v>
      </c>
      <c r="B295" s="35">
        <v>15</v>
      </c>
      <c r="C295" s="35">
        <v>12</v>
      </c>
      <c r="D295" s="35">
        <v>6</v>
      </c>
      <c r="E295" s="35">
        <v>7.5</v>
      </c>
      <c r="F295" s="35">
        <f>SUM(B295:E295)</f>
        <v>40.5</v>
      </c>
      <c r="G295" s="35">
        <v>23</v>
      </c>
      <c r="H295" s="37">
        <f>F295/64.5</f>
        <v>0.627906976744186</v>
      </c>
      <c r="I295" s="35" t="s">
        <v>395</v>
      </c>
      <c r="J295" s="34" t="s">
        <v>897</v>
      </c>
      <c r="K295" s="34" t="s">
        <v>898</v>
      </c>
      <c r="L295" s="34" t="s">
        <v>581</v>
      </c>
      <c r="M295" s="34" t="s">
        <v>682</v>
      </c>
      <c r="N295" s="31">
        <v>10</v>
      </c>
      <c r="O295"/>
      <c r="P295"/>
    </row>
    <row r="296" spans="1:16" ht="15.75">
      <c r="A296" s="35" t="s">
        <v>249</v>
      </c>
      <c r="B296" s="35">
        <v>16</v>
      </c>
      <c r="C296" s="35">
        <v>10</v>
      </c>
      <c r="D296" s="35">
        <v>5</v>
      </c>
      <c r="E296" s="35">
        <v>9.5</v>
      </c>
      <c r="F296" s="35">
        <f>SUM(B296:E296)</f>
        <v>40.5</v>
      </c>
      <c r="G296" s="35">
        <v>23</v>
      </c>
      <c r="H296" s="37">
        <f>F296/64.5</f>
        <v>0.627906976744186</v>
      </c>
      <c r="I296" s="35" t="s">
        <v>395</v>
      </c>
      <c r="J296" s="34" t="s">
        <v>899</v>
      </c>
      <c r="K296" s="34" t="s">
        <v>545</v>
      </c>
      <c r="L296" s="34" t="s">
        <v>452</v>
      </c>
      <c r="M296" s="34" t="s">
        <v>453</v>
      </c>
      <c r="N296" s="31">
        <v>10</v>
      </c>
      <c r="O296"/>
      <c r="P296"/>
    </row>
    <row r="297" spans="1:16" ht="15.75">
      <c r="A297" s="35" t="s">
        <v>239</v>
      </c>
      <c r="B297" s="35">
        <v>14</v>
      </c>
      <c r="C297" s="35">
        <v>12</v>
      </c>
      <c r="D297" s="35">
        <v>7</v>
      </c>
      <c r="E297" s="35">
        <v>7</v>
      </c>
      <c r="F297" s="35">
        <f>SUM(B297:E297)</f>
        <v>40</v>
      </c>
      <c r="G297" s="35">
        <v>24</v>
      </c>
      <c r="H297" s="37">
        <f>F297/64.5</f>
        <v>0.6201550387596899</v>
      </c>
      <c r="I297" s="35" t="s">
        <v>395</v>
      </c>
      <c r="J297" s="34" t="s">
        <v>900</v>
      </c>
      <c r="K297" s="34" t="s">
        <v>661</v>
      </c>
      <c r="L297" s="34" t="s">
        <v>407</v>
      </c>
      <c r="M297" s="34" t="s">
        <v>408</v>
      </c>
      <c r="N297" s="31">
        <v>10</v>
      </c>
      <c r="O297"/>
      <c r="P297"/>
    </row>
    <row r="298" spans="1:16" ht="15.75">
      <c r="A298" s="35" t="s">
        <v>276</v>
      </c>
      <c r="B298" s="35">
        <v>17</v>
      </c>
      <c r="C298" s="35">
        <v>10</v>
      </c>
      <c r="D298" s="35">
        <v>6</v>
      </c>
      <c r="E298" s="35">
        <v>7</v>
      </c>
      <c r="F298" s="35">
        <f>SUM(B298:E298)</f>
        <v>40</v>
      </c>
      <c r="G298" s="35">
        <v>24</v>
      </c>
      <c r="H298" s="37">
        <f>F298/64.5</f>
        <v>0.6201550387596899</v>
      </c>
      <c r="I298" s="35" t="s">
        <v>395</v>
      </c>
      <c r="J298" s="34" t="s">
        <v>901</v>
      </c>
      <c r="K298" s="34" t="s">
        <v>902</v>
      </c>
      <c r="L298" s="34" t="s">
        <v>903</v>
      </c>
      <c r="M298" s="34" t="s">
        <v>408</v>
      </c>
      <c r="N298" s="31">
        <v>10</v>
      </c>
      <c r="O298"/>
      <c r="P298"/>
    </row>
    <row r="299" spans="1:16" ht="15.75">
      <c r="A299" s="35" t="s">
        <v>229</v>
      </c>
      <c r="B299" s="35">
        <v>17</v>
      </c>
      <c r="C299" s="35">
        <v>8</v>
      </c>
      <c r="D299" s="35">
        <v>6</v>
      </c>
      <c r="E299" s="35">
        <v>9</v>
      </c>
      <c r="F299" s="35">
        <f>SUM(B299:E299)</f>
        <v>40</v>
      </c>
      <c r="G299" s="35">
        <v>24</v>
      </c>
      <c r="H299" s="37">
        <f>F299/64.5</f>
        <v>0.6201550387596899</v>
      </c>
      <c r="I299" s="35" t="s">
        <v>395</v>
      </c>
      <c r="J299" s="34" t="s">
        <v>904</v>
      </c>
      <c r="K299" s="34" t="s">
        <v>905</v>
      </c>
      <c r="L299" s="34" t="s">
        <v>444</v>
      </c>
      <c r="M299" s="34" t="s">
        <v>416</v>
      </c>
      <c r="N299" s="31">
        <v>10</v>
      </c>
      <c r="O299"/>
      <c r="P299"/>
    </row>
    <row r="300" spans="1:16" ht="15.75">
      <c r="A300" s="35" t="s">
        <v>244</v>
      </c>
      <c r="B300" s="35">
        <v>18</v>
      </c>
      <c r="C300" s="35">
        <v>10</v>
      </c>
      <c r="D300" s="35">
        <v>5</v>
      </c>
      <c r="E300" s="35">
        <v>7</v>
      </c>
      <c r="F300" s="35">
        <f>SUM(B300:E300)</f>
        <v>40</v>
      </c>
      <c r="G300" s="35">
        <v>24</v>
      </c>
      <c r="H300" s="37">
        <f>F300/64.5</f>
        <v>0.6201550387596899</v>
      </c>
      <c r="I300" s="35" t="s">
        <v>395</v>
      </c>
      <c r="J300" s="34" t="s">
        <v>906</v>
      </c>
      <c r="K300" s="34" t="s">
        <v>907</v>
      </c>
      <c r="L300" s="34" t="s">
        <v>480</v>
      </c>
      <c r="M300" s="34" t="s">
        <v>739</v>
      </c>
      <c r="N300" s="31">
        <v>10</v>
      </c>
      <c r="O300"/>
      <c r="P300"/>
    </row>
    <row r="301" spans="1:16" ht="15.75">
      <c r="A301" s="35" t="s">
        <v>237</v>
      </c>
      <c r="B301" s="35">
        <v>17</v>
      </c>
      <c r="C301" s="35">
        <v>10</v>
      </c>
      <c r="D301" s="35">
        <v>6</v>
      </c>
      <c r="E301" s="35">
        <v>6.5</v>
      </c>
      <c r="F301" s="35">
        <f>SUM(B301:E301)</f>
        <v>39.5</v>
      </c>
      <c r="G301" s="35">
        <v>25</v>
      </c>
      <c r="H301" s="37">
        <f>F301/64.5</f>
        <v>0.6124031007751938</v>
      </c>
      <c r="I301" s="35" t="s">
        <v>395</v>
      </c>
      <c r="J301" s="34" t="s">
        <v>908</v>
      </c>
      <c r="K301" s="34" t="s">
        <v>872</v>
      </c>
      <c r="L301" s="34" t="s">
        <v>513</v>
      </c>
      <c r="M301" s="34" t="s">
        <v>465</v>
      </c>
      <c r="N301" s="31">
        <v>10</v>
      </c>
      <c r="O301"/>
      <c r="P301"/>
    </row>
    <row r="302" spans="1:16" ht="15.75">
      <c r="A302" s="35" t="s">
        <v>218</v>
      </c>
      <c r="B302" s="35">
        <v>16</v>
      </c>
      <c r="C302" s="35">
        <v>8</v>
      </c>
      <c r="D302" s="35">
        <v>6</v>
      </c>
      <c r="E302" s="35">
        <v>8.5</v>
      </c>
      <c r="F302" s="35">
        <f>SUM(B302:E302)</f>
        <v>38.5</v>
      </c>
      <c r="G302" s="35">
        <v>26</v>
      </c>
      <c r="H302" s="37">
        <f>F302/64.5</f>
        <v>0.5968992248062015</v>
      </c>
      <c r="I302" s="35" t="s">
        <v>395</v>
      </c>
      <c r="J302" s="34" t="s">
        <v>901</v>
      </c>
      <c r="K302" s="34" t="s">
        <v>902</v>
      </c>
      <c r="L302" s="34" t="s">
        <v>903</v>
      </c>
      <c r="M302" s="34" t="s">
        <v>408</v>
      </c>
      <c r="N302" s="31">
        <v>10</v>
      </c>
      <c r="O302"/>
      <c r="P302"/>
    </row>
    <row r="303" spans="1:16" ht="15.75">
      <c r="A303" s="35" t="s">
        <v>251</v>
      </c>
      <c r="B303" s="35">
        <v>14</v>
      </c>
      <c r="C303" s="35">
        <v>12</v>
      </c>
      <c r="D303" s="35">
        <v>5</v>
      </c>
      <c r="E303" s="35">
        <v>7.5</v>
      </c>
      <c r="F303" s="35">
        <f>SUM(B303:E303)</f>
        <v>38.5</v>
      </c>
      <c r="G303" s="35">
        <v>26</v>
      </c>
      <c r="H303" s="37">
        <f>F303/64.5</f>
        <v>0.5968992248062015</v>
      </c>
      <c r="I303" s="35" t="s">
        <v>395</v>
      </c>
      <c r="J303" s="34" t="s">
        <v>909</v>
      </c>
      <c r="K303" s="34" t="s">
        <v>910</v>
      </c>
      <c r="L303" s="34" t="s">
        <v>771</v>
      </c>
      <c r="M303" s="34" t="s">
        <v>433</v>
      </c>
      <c r="N303" s="31">
        <v>10</v>
      </c>
      <c r="O303"/>
      <c r="P303"/>
    </row>
    <row r="304" spans="1:16" ht="15.75">
      <c r="A304" s="35" t="s">
        <v>250</v>
      </c>
      <c r="B304" s="35">
        <v>13</v>
      </c>
      <c r="C304" s="35">
        <v>12</v>
      </c>
      <c r="D304" s="35">
        <v>6</v>
      </c>
      <c r="E304" s="35">
        <v>7</v>
      </c>
      <c r="F304" s="35">
        <f>SUM(B304:E304)</f>
        <v>38</v>
      </c>
      <c r="G304" s="35">
        <v>27</v>
      </c>
      <c r="H304" s="37">
        <f>F304/64.5</f>
        <v>0.5891472868217055</v>
      </c>
      <c r="I304" s="35" t="s">
        <v>395</v>
      </c>
      <c r="J304" s="34" t="s">
        <v>911</v>
      </c>
      <c r="K304" s="34" t="s">
        <v>451</v>
      </c>
      <c r="L304" s="34" t="s">
        <v>793</v>
      </c>
      <c r="M304" s="34" t="s">
        <v>779</v>
      </c>
      <c r="N304" s="31">
        <v>10</v>
      </c>
      <c r="O304"/>
      <c r="P304"/>
    </row>
    <row r="305" spans="1:16" ht="15.75">
      <c r="A305" s="35" t="s">
        <v>280</v>
      </c>
      <c r="B305" s="35">
        <v>16</v>
      </c>
      <c r="C305" s="35">
        <v>6</v>
      </c>
      <c r="D305" s="35">
        <v>6</v>
      </c>
      <c r="E305" s="35">
        <v>10</v>
      </c>
      <c r="F305" s="35">
        <f>SUM(B305:E305)</f>
        <v>38</v>
      </c>
      <c r="G305" s="35">
        <v>27</v>
      </c>
      <c r="H305" s="37">
        <f>F305/64.5</f>
        <v>0.5891472868217055</v>
      </c>
      <c r="I305" s="35" t="s">
        <v>395</v>
      </c>
      <c r="J305" s="34" t="s">
        <v>912</v>
      </c>
      <c r="K305" s="34" t="s">
        <v>733</v>
      </c>
      <c r="L305" s="34" t="s">
        <v>432</v>
      </c>
      <c r="M305" s="34" t="s">
        <v>408</v>
      </c>
      <c r="N305" s="31">
        <v>10</v>
      </c>
      <c r="O305"/>
      <c r="P305"/>
    </row>
    <row r="306" spans="1:16" ht="15.75">
      <c r="A306" s="35" t="s">
        <v>213</v>
      </c>
      <c r="B306" s="35">
        <v>11</v>
      </c>
      <c r="C306" s="35">
        <v>16</v>
      </c>
      <c r="D306" s="35">
        <v>6</v>
      </c>
      <c r="E306" s="35">
        <v>5</v>
      </c>
      <c r="F306" s="35">
        <f>SUM(B306:E306)</f>
        <v>38</v>
      </c>
      <c r="G306" s="35">
        <v>27</v>
      </c>
      <c r="H306" s="37">
        <f>F306/64.5</f>
        <v>0.5891472868217055</v>
      </c>
      <c r="I306" s="35" t="s">
        <v>395</v>
      </c>
      <c r="J306" s="34" t="s">
        <v>913</v>
      </c>
      <c r="K306" s="34" t="s">
        <v>414</v>
      </c>
      <c r="L306" s="34" t="s">
        <v>501</v>
      </c>
      <c r="M306" s="34" t="s">
        <v>747</v>
      </c>
      <c r="N306" s="31">
        <v>10</v>
      </c>
      <c r="O306"/>
      <c r="P306"/>
    </row>
    <row r="307" spans="1:16" ht="15.75">
      <c r="A307" s="35" t="s">
        <v>255</v>
      </c>
      <c r="B307" s="35">
        <v>13</v>
      </c>
      <c r="C307" s="35">
        <v>14</v>
      </c>
      <c r="D307" s="35">
        <v>4</v>
      </c>
      <c r="E307" s="35">
        <v>6.5</v>
      </c>
      <c r="F307" s="35">
        <f>SUM(B307:E307)</f>
        <v>37.5</v>
      </c>
      <c r="G307" s="35">
        <v>28</v>
      </c>
      <c r="H307" s="37">
        <f>F307/64.5</f>
        <v>0.5813953488372093</v>
      </c>
      <c r="I307" s="35" t="s">
        <v>395</v>
      </c>
      <c r="J307" s="34" t="s">
        <v>914</v>
      </c>
      <c r="K307" s="34" t="s">
        <v>451</v>
      </c>
      <c r="L307" s="34" t="s">
        <v>531</v>
      </c>
      <c r="M307" s="34" t="s">
        <v>673</v>
      </c>
      <c r="N307" s="31">
        <v>10</v>
      </c>
      <c r="O307"/>
      <c r="P307"/>
    </row>
    <row r="308" spans="1:16" ht="15.75">
      <c r="A308" s="35" t="s">
        <v>221</v>
      </c>
      <c r="B308" s="35">
        <v>14</v>
      </c>
      <c r="C308" s="35">
        <v>10</v>
      </c>
      <c r="D308" s="35">
        <v>7</v>
      </c>
      <c r="E308" s="35">
        <v>6.5</v>
      </c>
      <c r="F308" s="35">
        <f>SUM(B308:E308)</f>
        <v>37.5</v>
      </c>
      <c r="G308" s="35">
        <v>28</v>
      </c>
      <c r="H308" s="37">
        <f>F308/64.5</f>
        <v>0.5813953488372093</v>
      </c>
      <c r="I308" s="35" t="s">
        <v>395</v>
      </c>
      <c r="J308" s="34" t="s">
        <v>915</v>
      </c>
      <c r="K308" s="34" t="s">
        <v>431</v>
      </c>
      <c r="L308" s="34" t="s">
        <v>501</v>
      </c>
      <c r="M308" s="34" t="s">
        <v>408</v>
      </c>
      <c r="N308" s="31">
        <v>10</v>
      </c>
      <c r="O308"/>
      <c r="P308"/>
    </row>
    <row r="309" spans="1:16" ht="15.75">
      <c r="A309" s="35" t="s">
        <v>281</v>
      </c>
      <c r="B309" s="35">
        <v>16</v>
      </c>
      <c r="C309" s="35">
        <v>6</v>
      </c>
      <c r="D309" s="35">
        <v>6</v>
      </c>
      <c r="E309" s="35">
        <v>9.5</v>
      </c>
      <c r="F309" s="35">
        <f>SUM(B309:E309)</f>
        <v>37.5</v>
      </c>
      <c r="G309" s="35">
        <v>28</v>
      </c>
      <c r="H309" s="37">
        <f>F309/64.5</f>
        <v>0.5813953488372093</v>
      </c>
      <c r="I309" s="35" t="s">
        <v>395</v>
      </c>
      <c r="J309" s="34" t="s">
        <v>916</v>
      </c>
      <c r="K309" s="34" t="s">
        <v>418</v>
      </c>
      <c r="L309" s="34" t="s">
        <v>531</v>
      </c>
      <c r="M309" s="34" t="s">
        <v>420</v>
      </c>
      <c r="N309" s="31">
        <v>10</v>
      </c>
      <c r="O309"/>
      <c r="P309"/>
    </row>
    <row r="310" spans="1:16" ht="15.75">
      <c r="A310" s="35" t="s">
        <v>214</v>
      </c>
      <c r="B310" s="35">
        <v>12</v>
      </c>
      <c r="C310" s="35">
        <v>12</v>
      </c>
      <c r="D310" s="35">
        <v>5</v>
      </c>
      <c r="E310" s="35">
        <v>8</v>
      </c>
      <c r="F310" s="35">
        <f>SUM(B310:E310)</f>
        <v>37</v>
      </c>
      <c r="G310" s="35">
        <v>29</v>
      </c>
      <c r="H310" s="37">
        <f>F310/64.5</f>
        <v>0.5736434108527132</v>
      </c>
      <c r="I310" s="35" t="s">
        <v>395</v>
      </c>
      <c r="J310" s="34" t="s">
        <v>917</v>
      </c>
      <c r="K310" s="34" t="s">
        <v>918</v>
      </c>
      <c r="L310" s="34" t="s">
        <v>542</v>
      </c>
      <c r="M310" s="34" t="s">
        <v>437</v>
      </c>
      <c r="N310" s="31">
        <v>10</v>
      </c>
      <c r="O310"/>
      <c r="P310"/>
    </row>
    <row r="311" spans="1:16" ht="15.75">
      <c r="A311" s="35" t="s">
        <v>261</v>
      </c>
      <c r="B311" s="35">
        <v>11</v>
      </c>
      <c r="C311" s="35">
        <v>14</v>
      </c>
      <c r="D311" s="35">
        <v>5</v>
      </c>
      <c r="E311" s="35">
        <v>7</v>
      </c>
      <c r="F311" s="35">
        <f>SUM(B311:E311)</f>
        <v>37</v>
      </c>
      <c r="G311" s="35">
        <v>29</v>
      </c>
      <c r="H311" s="37">
        <f>F311/64.5</f>
        <v>0.5736434108527132</v>
      </c>
      <c r="I311" s="35" t="s">
        <v>395</v>
      </c>
      <c r="J311" s="34" t="s">
        <v>919</v>
      </c>
      <c r="K311" s="34" t="s">
        <v>920</v>
      </c>
      <c r="L311" s="34" t="s">
        <v>427</v>
      </c>
      <c r="M311" s="34" t="s">
        <v>404</v>
      </c>
      <c r="N311" s="31">
        <v>10</v>
      </c>
      <c r="O311"/>
      <c r="P311"/>
    </row>
    <row r="312" spans="1:16" ht="15.75">
      <c r="A312" s="35" t="s">
        <v>269</v>
      </c>
      <c r="B312" s="35">
        <v>13</v>
      </c>
      <c r="C312" s="35">
        <v>10</v>
      </c>
      <c r="D312" s="35">
        <v>6</v>
      </c>
      <c r="E312" s="35">
        <v>8</v>
      </c>
      <c r="F312" s="35">
        <f>SUM(B312:E312)</f>
        <v>37</v>
      </c>
      <c r="G312" s="35">
        <v>29</v>
      </c>
      <c r="H312" s="37">
        <f>F312/64.5</f>
        <v>0.5736434108527132</v>
      </c>
      <c r="I312" s="35" t="s">
        <v>395</v>
      </c>
      <c r="J312" s="34" t="s">
        <v>687</v>
      </c>
      <c r="K312" s="34" t="s">
        <v>758</v>
      </c>
      <c r="L312" s="34" t="s">
        <v>480</v>
      </c>
      <c r="M312" s="34" t="s">
        <v>404</v>
      </c>
      <c r="N312" s="31">
        <v>10</v>
      </c>
      <c r="O312"/>
      <c r="P312"/>
    </row>
    <row r="313" spans="1:16" ht="15.75">
      <c r="A313" s="35" t="s">
        <v>230</v>
      </c>
      <c r="B313" s="35">
        <v>16</v>
      </c>
      <c r="C313" s="35">
        <v>8</v>
      </c>
      <c r="D313" s="35">
        <v>7</v>
      </c>
      <c r="E313" s="35">
        <v>6</v>
      </c>
      <c r="F313" s="35">
        <f>SUM(B313:E313)</f>
        <v>37</v>
      </c>
      <c r="G313" s="35">
        <v>29</v>
      </c>
      <c r="H313" s="37">
        <f>F313/64.5</f>
        <v>0.5736434108527132</v>
      </c>
      <c r="I313" s="35" t="s">
        <v>395</v>
      </c>
      <c r="J313" s="34" t="s">
        <v>921</v>
      </c>
      <c r="K313" s="34" t="s">
        <v>922</v>
      </c>
      <c r="L313" s="34" t="s">
        <v>444</v>
      </c>
      <c r="M313" s="34" t="s">
        <v>408</v>
      </c>
      <c r="N313" s="31">
        <v>10</v>
      </c>
      <c r="O313"/>
      <c r="P313"/>
    </row>
    <row r="314" spans="1:16" ht="15.75">
      <c r="A314" s="35" t="s">
        <v>233</v>
      </c>
      <c r="B314" s="35">
        <v>15</v>
      </c>
      <c r="C314" s="35">
        <v>6</v>
      </c>
      <c r="D314" s="35">
        <v>8</v>
      </c>
      <c r="E314" s="35">
        <v>7.5</v>
      </c>
      <c r="F314" s="35">
        <f>SUM(B314:E314)</f>
        <v>36.5</v>
      </c>
      <c r="G314" s="35">
        <v>30</v>
      </c>
      <c r="H314" s="37">
        <f>F314/64.5</f>
        <v>0.5658914728682171</v>
      </c>
      <c r="I314" s="35" t="s">
        <v>395</v>
      </c>
      <c r="J314" s="34" t="s">
        <v>923</v>
      </c>
      <c r="K314" s="34" t="s">
        <v>924</v>
      </c>
      <c r="L314" s="34" t="s">
        <v>523</v>
      </c>
      <c r="M314" s="34" t="s">
        <v>709</v>
      </c>
      <c r="N314" s="31">
        <v>10</v>
      </c>
      <c r="O314"/>
      <c r="P314"/>
    </row>
    <row r="315" spans="1:16" ht="15.75">
      <c r="A315" s="35" t="s">
        <v>252</v>
      </c>
      <c r="B315" s="35">
        <v>11</v>
      </c>
      <c r="C315" s="35">
        <v>10</v>
      </c>
      <c r="D315" s="35">
        <v>7</v>
      </c>
      <c r="E315" s="35">
        <v>8</v>
      </c>
      <c r="F315" s="35">
        <f>SUM(B315:E315)</f>
        <v>36</v>
      </c>
      <c r="G315" s="35">
        <v>31</v>
      </c>
      <c r="H315" s="37">
        <f>F315/64.5</f>
        <v>0.5581395348837209</v>
      </c>
      <c r="I315" s="35" t="s">
        <v>395</v>
      </c>
      <c r="J315" s="34" t="s">
        <v>925</v>
      </c>
      <c r="K315" s="34" t="s">
        <v>418</v>
      </c>
      <c r="L315" s="34" t="s">
        <v>672</v>
      </c>
      <c r="M315" s="34" t="s">
        <v>469</v>
      </c>
      <c r="N315" s="31">
        <v>10</v>
      </c>
      <c r="O315"/>
      <c r="P315"/>
    </row>
    <row r="316" spans="1:16" ht="15.75">
      <c r="A316" s="35" t="s">
        <v>274</v>
      </c>
      <c r="B316" s="35">
        <v>13</v>
      </c>
      <c r="C316" s="35">
        <v>10</v>
      </c>
      <c r="D316" s="35">
        <v>5</v>
      </c>
      <c r="E316" s="35">
        <v>7.5</v>
      </c>
      <c r="F316" s="35">
        <f>SUM(B316:E316)</f>
        <v>35.5</v>
      </c>
      <c r="G316" s="35">
        <v>32</v>
      </c>
      <c r="H316" s="37">
        <f>F316/64.5</f>
        <v>0.5503875968992248</v>
      </c>
      <c r="I316" s="35" t="s">
        <v>395</v>
      </c>
      <c r="J316" s="34" t="s">
        <v>926</v>
      </c>
      <c r="K316" s="34" t="s">
        <v>564</v>
      </c>
      <c r="L316" s="34" t="s">
        <v>534</v>
      </c>
      <c r="M316" s="34" t="s">
        <v>676</v>
      </c>
      <c r="N316" s="31">
        <v>10</v>
      </c>
      <c r="O316"/>
      <c r="P316"/>
    </row>
    <row r="317" spans="1:16" ht="15.75">
      <c r="A317" s="35" t="s">
        <v>258</v>
      </c>
      <c r="B317" s="35">
        <v>14</v>
      </c>
      <c r="C317" s="35">
        <v>10</v>
      </c>
      <c r="D317" s="35">
        <v>4</v>
      </c>
      <c r="E317" s="35">
        <v>7.5</v>
      </c>
      <c r="F317" s="35">
        <f>SUM(B317:E317)</f>
        <v>35.5</v>
      </c>
      <c r="G317" s="35">
        <v>32</v>
      </c>
      <c r="H317" s="37">
        <f>F317/64.5</f>
        <v>0.5503875968992248</v>
      </c>
      <c r="I317" s="35" t="s">
        <v>395</v>
      </c>
      <c r="J317" s="34" t="s">
        <v>927</v>
      </c>
      <c r="K317" s="34" t="s">
        <v>490</v>
      </c>
      <c r="L317" s="34" t="s">
        <v>511</v>
      </c>
      <c r="M317" s="34" t="s">
        <v>449</v>
      </c>
      <c r="N317" s="31">
        <v>10</v>
      </c>
      <c r="O317"/>
      <c r="P317"/>
    </row>
    <row r="318" spans="1:16" ht="15.75">
      <c r="A318" s="35" t="s">
        <v>296</v>
      </c>
      <c r="B318" s="35">
        <v>14</v>
      </c>
      <c r="C318" s="35">
        <v>10</v>
      </c>
      <c r="D318" s="35">
        <v>4</v>
      </c>
      <c r="E318" s="35">
        <v>7.5</v>
      </c>
      <c r="F318" s="35">
        <f>SUM(B318:E318)</f>
        <v>35.5</v>
      </c>
      <c r="G318" s="35">
        <v>32</v>
      </c>
      <c r="H318" s="37">
        <f>F318/64.5</f>
        <v>0.5503875968992248</v>
      </c>
      <c r="I318" s="35" t="s">
        <v>395</v>
      </c>
      <c r="J318" s="34" t="s">
        <v>928</v>
      </c>
      <c r="K318" s="34" t="s">
        <v>525</v>
      </c>
      <c r="L318" s="34" t="s">
        <v>810</v>
      </c>
      <c r="M318" s="34" t="s">
        <v>473</v>
      </c>
      <c r="N318" s="31">
        <v>10</v>
      </c>
      <c r="O318"/>
      <c r="P318"/>
    </row>
    <row r="319" spans="1:16" ht="15.75">
      <c r="A319" s="35" t="s">
        <v>238</v>
      </c>
      <c r="B319" s="35">
        <v>13</v>
      </c>
      <c r="C319" s="35">
        <v>8</v>
      </c>
      <c r="D319" s="35">
        <v>7</v>
      </c>
      <c r="E319" s="35">
        <v>7</v>
      </c>
      <c r="F319" s="35">
        <f>SUM(B319:E319)</f>
        <v>35</v>
      </c>
      <c r="G319" s="35">
        <v>33</v>
      </c>
      <c r="H319" s="37">
        <f>F319/64.5</f>
        <v>0.5426356589147286</v>
      </c>
      <c r="I319" s="35" t="s">
        <v>395</v>
      </c>
      <c r="J319" s="34" t="s">
        <v>929</v>
      </c>
      <c r="K319" s="34" t="s">
        <v>558</v>
      </c>
      <c r="L319" s="34" t="s">
        <v>698</v>
      </c>
      <c r="M319" s="34" t="s">
        <v>449</v>
      </c>
      <c r="N319" s="31">
        <v>10</v>
      </c>
      <c r="O319"/>
      <c r="P319"/>
    </row>
    <row r="320" spans="1:16" ht="15.75">
      <c r="A320" s="35" t="s">
        <v>246</v>
      </c>
      <c r="B320" s="35">
        <v>14</v>
      </c>
      <c r="C320" s="35">
        <v>6</v>
      </c>
      <c r="D320" s="35">
        <v>8</v>
      </c>
      <c r="E320" s="35">
        <v>6.5</v>
      </c>
      <c r="F320" s="35">
        <f>SUM(B320:E320)</f>
        <v>34.5</v>
      </c>
      <c r="G320" s="35">
        <v>34</v>
      </c>
      <c r="H320" s="37">
        <f>F320/64.5</f>
        <v>0.5348837209302325</v>
      </c>
      <c r="I320" s="35" t="s">
        <v>395</v>
      </c>
      <c r="J320" s="34" t="s">
        <v>930</v>
      </c>
      <c r="K320" s="34" t="s">
        <v>931</v>
      </c>
      <c r="L320" s="34" t="s">
        <v>452</v>
      </c>
      <c r="M320" s="34" t="s">
        <v>412</v>
      </c>
      <c r="N320" s="31">
        <v>10</v>
      </c>
      <c r="O320"/>
      <c r="P320"/>
    </row>
    <row r="321" spans="1:16" ht="15.75">
      <c r="A321" s="35" t="s">
        <v>272</v>
      </c>
      <c r="B321" s="35">
        <v>14</v>
      </c>
      <c r="C321" s="35">
        <v>10</v>
      </c>
      <c r="D321" s="35">
        <v>4</v>
      </c>
      <c r="E321" s="35">
        <v>6</v>
      </c>
      <c r="F321" s="35">
        <f>SUM(B321:E321)</f>
        <v>34</v>
      </c>
      <c r="G321" s="35">
        <v>35</v>
      </c>
      <c r="H321" s="37">
        <f>F321/64.5</f>
        <v>0.5271317829457365</v>
      </c>
      <c r="I321" s="35" t="s">
        <v>395</v>
      </c>
      <c r="J321" s="34" t="s">
        <v>932</v>
      </c>
      <c r="K321" s="34" t="s">
        <v>618</v>
      </c>
      <c r="L321" s="34" t="s">
        <v>781</v>
      </c>
      <c r="M321" s="34" t="s">
        <v>408</v>
      </c>
      <c r="N321" s="31">
        <v>10</v>
      </c>
      <c r="O321"/>
      <c r="P321"/>
    </row>
    <row r="322" spans="1:16" ht="15.75">
      <c r="A322" s="35" t="s">
        <v>265</v>
      </c>
      <c r="B322" s="35">
        <v>14</v>
      </c>
      <c r="C322" s="35">
        <v>8</v>
      </c>
      <c r="D322" s="35">
        <v>5</v>
      </c>
      <c r="E322" s="35">
        <v>7</v>
      </c>
      <c r="F322" s="35">
        <f>SUM(B322:E322)</f>
        <v>34</v>
      </c>
      <c r="G322" s="35">
        <v>35</v>
      </c>
      <c r="H322" s="37">
        <f>F322/64.5</f>
        <v>0.5271317829457365</v>
      </c>
      <c r="I322" s="35" t="s">
        <v>395</v>
      </c>
      <c r="J322" s="34" t="s">
        <v>933</v>
      </c>
      <c r="K322" s="34" t="s">
        <v>578</v>
      </c>
      <c r="L322" s="34" t="s">
        <v>476</v>
      </c>
      <c r="M322" s="34" t="s">
        <v>404</v>
      </c>
      <c r="N322" s="31">
        <v>10</v>
      </c>
      <c r="O322"/>
      <c r="P322"/>
    </row>
    <row r="323" spans="1:16" ht="15.75">
      <c r="A323" s="35" t="s">
        <v>243</v>
      </c>
      <c r="B323" s="35">
        <v>13</v>
      </c>
      <c r="C323" s="35">
        <v>8</v>
      </c>
      <c r="D323" s="35">
        <v>5</v>
      </c>
      <c r="E323" s="35">
        <v>7</v>
      </c>
      <c r="F323" s="35">
        <f>SUM(B323:E323)</f>
        <v>33</v>
      </c>
      <c r="G323" s="35">
        <v>36</v>
      </c>
      <c r="H323" s="37">
        <f>F323/64.5</f>
        <v>0.5116279069767442</v>
      </c>
      <c r="I323" s="35" t="s">
        <v>395</v>
      </c>
      <c r="J323" s="34" t="s">
        <v>934</v>
      </c>
      <c r="K323" s="34" t="s">
        <v>451</v>
      </c>
      <c r="L323" s="34" t="s">
        <v>542</v>
      </c>
      <c r="M323" s="34" t="s">
        <v>437</v>
      </c>
      <c r="N323" s="31">
        <v>10</v>
      </c>
      <c r="O323"/>
      <c r="P323"/>
    </row>
    <row r="324" spans="1:16" ht="15.75">
      <c r="A324" s="35" t="s">
        <v>260</v>
      </c>
      <c r="B324" s="35">
        <v>11</v>
      </c>
      <c r="C324" s="35">
        <v>8</v>
      </c>
      <c r="D324" s="35">
        <v>5</v>
      </c>
      <c r="E324" s="35">
        <v>9</v>
      </c>
      <c r="F324" s="35">
        <f>SUM(B324:E324)</f>
        <v>33</v>
      </c>
      <c r="G324" s="35">
        <v>36</v>
      </c>
      <c r="H324" s="37">
        <f>F324/64.5</f>
        <v>0.5116279069767442</v>
      </c>
      <c r="I324" s="35" t="s">
        <v>395</v>
      </c>
      <c r="J324" s="34" t="s">
        <v>935</v>
      </c>
      <c r="K324" s="34" t="s">
        <v>936</v>
      </c>
      <c r="L324" s="34" t="s">
        <v>523</v>
      </c>
      <c r="M324" s="34" t="s">
        <v>408</v>
      </c>
      <c r="N324" s="31">
        <v>10</v>
      </c>
      <c r="O324"/>
      <c r="P324"/>
    </row>
    <row r="325" spans="1:16" ht="15.75">
      <c r="A325" s="35" t="s">
        <v>297</v>
      </c>
      <c r="B325" s="35">
        <v>14</v>
      </c>
      <c r="C325" s="35">
        <v>8</v>
      </c>
      <c r="D325" s="35">
        <v>5</v>
      </c>
      <c r="E325" s="35">
        <v>5.5</v>
      </c>
      <c r="F325" s="35">
        <f>SUM(B325:E325)</f>
        <v>32.5</v>
      </c>
      <c r="G325" s="35">
        <v>37</v>
      </c>
      <c r="H325" s="37">
        <f>F325/64.5</f>
        <v>0.5038759689922481</v>
      </c>
      <c r="I325" s="35" t="s">
        <v>395</v>
      </c>
      <c r="J325" s="34" t="s">
        <v>937</v>
      </c>
      <c r="K325" s="34" t="s">
        <v>938</v>
      </c>
      <c r="L325" s="34" t="s">
        <v>444</v>
      </c>
      <c r="M325" s="34" t="s">
        <v>465</v>
      </c>
      <c r="N325" s="31">
        <v>10</v>
      </c>
      <c r="O325"/>
      <c r="P325"/>
    </row>
    <row r="326" spans="1:16" ht="15.75">
      <c r="A326" s="35" t="s">
        <v>242</v>
      </c>
      <c r="B326" s="35">
        <v>11</v>
      </c>
      <c r="C326" s="35">
        <v>6</v>
      </c>
      <c r="D326" s="35">
        <v>5</v>
      </c>
      <c r="E326" s="35">
        <v>9.5</v>
      </c>
      <c r="F326" s="35">
        <f>SUM(B326:E326)</f>
        <v>31.5</v>
      </c>
      <c r="G326" s="35">
        <v>38</v>
      </c>
      <c r="H326" s="37">
        <f>F326/64.5</f>
        <v>0.4883720930232558</v>
      </c>
      <c r="I326" s="35" t="s">
        <v>395</v>
      </c>
      <c r="J326" s="34" t="s">
        <v>939</v>
      </c>
      <c r="K326" s="34" t="s">
        <v>650</v>
      </c>
      <c r="L326" s="34" t="s">
        <v>444</v>
      </c>
      <c r="M326" s="34" t="s">
        <v>526</v>
      </c>
      <c r="N326" s="31">
        <v>10</v>
      </c>
      <c r="O326"/>
      <c r="P326"/>
    </row>
    <row r="327" spans="1:16" ht="15.75">
      <c r="A327" s="35" t="s">
        <v>273</v>
      </c>
      <c r="B327" s="35">
        <v>12</v>
      </c>
      <c r="C327" s="35">
        <v>8</v>
      </c>
      <c r="D327" s="35">
        <v>3</v>
      </c>
      <c r="E327" s="35">
        <v>7.5</v>
      </c>
      <c r="F327" s="35">
        <f>SUM(B327:E327)</f>
        <v>30.5</v>
      </c>
      <c r="G327" s="35">
        <v>39</v>
      </c>
      <c r="H327" s="37">
        <f>F327/64.5</f>
        <v>0.4728682170542636</v>
      </c>
      <c r="I327" s="35" t="s">
        <v>395</v>
      </c>
      <c r="J327" s="34" t="s">
        <v>940</v>
      </c>
      <c r="K327" s="34" t="s">
        <v>459</v>
      </c>
      <c r="L327" s="34" t="s">
        <v>941</v>
      </c>
      <c r="M327" s="34" t="s">
        <v>408</v>
      </c>
      <c r="N327" s="31">
        <v>10</v>
      </c>
      <c r="O327"/>
      <c r="P327"/>
    </row>
    <row r="328" spans="1:16" ht="15.75">
      <c r="A328" s="35" t="s">
        <v>234</v>
      </c>
      <c r="B328" s="35">
        <v>11</v>
      </c>
      <c r="C328" s="35">
        <v>10</v>
      </c>
      <c r="D328" s="35">
        <v>5</v>
      </c>
      <c r="E328" s="35">
        <v>4.5</v>
      </c>
      <c r="F328" s="35">
        <f>SUM(B328:E328)</f>
        <v>30.5</v>
      </c>
      <c r="G328" s="35">
        <v>39</v>
      </c>
      <c r="H328" s="37">
        <f>F328/64.5</f>
        <v>0.4728682170542636</v>
      </c>
      <c r="I328" s="35" t="s">
        <v>395</v>
      </c>
      <c r="J328" s="34" t="s">
        <v>942</v>
      </c>
      <c r="K328" s="34" t="s">
        <v>414</v>
      </c>
      <c r="L328" s="34" t="s">
        <v>427</v>
      </c>
      <c r="M328" s="34" t="s">
        <v>449</v>
      </c>
      <c r="N328" s="31">
        <v>10</v>
      </c>
      <c r="O328"/>
      <c r="P328"/>
    </row>
    <row r="329" spans="1:16" ht="15.75">
      <c r="A329" s="35" t="s">
        <v>231</v>
      </c>
      <c r="B329" s="35">
        <v>12</v>
      </c>
      <c r="C329" s="35">
        <v>4</v>
      </c>
      <c r="D329" s="35">
        <v>7</v>
      </c>
      <c r="E329" s="35">
        <v>6.5</v>
      </c>
      <c r="F329" s="35">
        <f>SUM(B329:E329)</f>
        <v>29.5</v>
      </c>
      <c r="G329" s="35">
        <v>40</v>
      </c>
      <c r="H329" s="37">
        <f>F329/64.5</f>
        <v>0.4573643410852713</v>
      </c>
      <c r="I329" s="35" t="s">
        <v>395</v>
      </c>
      <c r="J329" s="34" t="s">
        <v>943</v>
      </c>
      <c r="K329" s="34" t="s">
        <v>414</v>
      </c>
      <c r="L329" s="34" t="s">
        <v>672</v>
      </c>
      <c r="M329" s="34" t="s">
        <v>779</v>
      </c>
      <c r="N329" s="31">
        <v>10</v>
      </c>
      <c r="O329"/>
      <c r="P329"/>
    </row>
    <row r="330" spans="1:16" ht="15.75">
      <c r="A330" s="35" t="s">
        <v>226</v>
      </c>
      <c r="B330" s="35">
        <v>8</v>
      </c>
      <c r="C330" s="35">
        <v>8</v>
      </c>
      <c r="D330" s="35">
        <v>5</v>
      </c>
      <c r="E330" s="35">
        <v>7.5</v>
      </c>
      <c r="F330" s="35">
        <f>SUM(B330:E330)</f>
        <v>28.5</v>
      </c>
      <c r="G330" s="35">
        <v>41</v>
      </c>
      <c r="H330" s="37">
        <f>F330/64.5</f>
        <v>0.4418604651162791</v>
      </c>
      <c r="I330" s="35" t="s">
        <v>395</v>
      </c>
      <c r="J330" s="34" t="s">
        <v>944</v>
      </c>
      <c r="K330" s="34" t="s">
        <v>545</v>
      </c>
      <c r="L330" s="34" t="s">
        <v>793</v>
      </c>
      <c r="M330" s="34" t="s">
        <v>416</v>
      </c>
      <c r="N330" s="31">
        <v>10</v>
      </c>
      <c r="O330"/>
      <c r="P330"/>
    </row>
    <row r="331" spans="1:16" ht="15.75">
      <c r="A331" s="35" t="s">
        <v>236</v>
      </c>
      <c r="B331" s="35">
        <v>9</v>
      </c>
      <c r="C331" s="35">
        <v>6</v>
      </c>
      <c r="D331" s="35">
        <v>4</v>
      </c>
      <c r="E331" s="35">
        <v>4.5</v>
      </c>
      <c r="F331" s="35">
        <f>SUM(B331:E331)</f>
        <v>23.5</v>
      </c>
      <c r="G331" s="35">
        <v>42</v>
      </c>
      <c r="H331" s="37">
        <f>F331/64.5</f>
        <v>0.3643410852713178</v>
      </c>
      <c r="I331" s="35" t="s">
        <v>395</v>
      </c>
      <c r="J331" s="34" t="s">
        <v>945</v>
      </c>
      <c r="K331" s="34" t="s">
        <v>851</v>
      </c>
      <c r="L331" s="34" t="s">
        <v>444</v>
      </c>
      <c r="M331" s="34" t="s">
        <v>449</v>
      </c>
      <c r="N331" s="31">
        <v>10</v>
      </c>
      <c r="O331"/>
      <c r="P331"/>
    </row>
    <row r="332" spans="1:16" ht="15.75">
      <c r="A332" s="26" t="s">
        <v>299</v>
      </c>
      <c r="B332" s="26">
        <v>24</v>
      </c>
      <c r="C332" s="26">
        <v>16</v>
      </c>
      <c r="D332" s="26">
        <v>12</v>
      </c>
      <c r="E332" s="26">
        <v>12.5</v>
      </c>
      <c r="F332" s="26">
        <f>SUM(B332:E332)</f>
        <v>64.5</v>
      </c>
      <c r="G332" s="26">
        <v>1</v>
      </c>
      <c r="H332" s="28">
        <f>F332/78.5</f>
        <v>0.821656050955414</v>
      </c>
      <c r="I332" s="26" t="s">
        <v>393</v>
      </c>
      <c r="J332" s="29" t="s">
        <v>946</v>
      </c>
      <c r="K332" s="29" t="s">
        <v>551</v>
      </c>
      <c r="L332" s="29" t="s">
        <v>436</v>
      </c>
      <c r="M332" s="29" t="s">
        <v>549</v>
      </c>
      <c r="N332" s="26">
        <v>11</v>
      </c>
      <c r="O332"/>
      <c r="P332"/>
    </row>
    <row r="333" spans="1:16" ht="15.75">
      <c r="A333" s="26" t="s">
        <v>327</v>
      </c>
      <c r="B333" s="26">
        <v>27</v>
      </c>
      <c r="C333" s="26">
        <v>12</v>
      </c>
      <c r="D333" s="26">
        <v>11</v>
      </c>
      <c r="E333" s="26">
        <v>10</v>
      </c>
      <c r="F333" s="26">
        <f>SUM(B333:E333)</f>
        <v>60</v>
      </c>
      <c r="G333" s="26">
        <v>2</v>
      </c>
      <c r="H333" s="28">
        <f>F333/78.5</f>
        <v>0.7643312101910829</v>
      </c>
      <c r="I333" s="26" t="s">
        <v>394</v>
      </c>
      <c r="J333" s="29" t="s">
        <v>947</v>
      </c>
      <c r="K333" s="29" t="s">
        <v>506</v>
      </c>
      <c r="L333" s="29" t="s">
        <v>411</v>
      </c>
      <c r="M333" s="29" t="s">
        <v>676</v>
      </c>
      <c r="N333" s="26">
        <v>11</v>
      </c>
      <c r="O333"/>
      <c r="P333"/>
    </row>
    <row r="334" spans="1:16" ht="15.75">
      <c r="A334" s="26" t="s">
        <v>329</v>
      </c>
      <c r="B334" s="26">
        <v>24</v>
      </c>
      <c r="C334" s="26">
        <v>14</v>
      </c>
      <c r="D334" s="26">
        <v>13</v>
      </c>
      <c r="E334" s="26">
        <v>8.5</v>
      </c>
      <c r="F334" s="26">
        <f>SUM(B334:E334)</f>
        <v>59.5</v>
      </c>
      <c r="G334" s="26">
        <v>3</v>
      </c>
      <c r="H334" s="28">
        <f>F334/78.5</f>
        <v>0.7579617834394905</v>
      </c>
      <c r="I334" s="26" t="s">
        <v>394</v>
      </c>
      <c r="J334" s="29" t="s">
        <v>948</v>
      </c>
      <c r="K334" s="29" t="s">
        <v>949</v>
      </c>
      <c r="L334" s="29" t="s">
        <v>480</v>
      </c>
      <c r="M334" s="29" t="s">
        <v>416</v>
      </c>
      <c r="N334" s="26">
        <v>11</v>
      </c>
      <c r="O334"/>
      <c r="P334"/>
    </row>
    <row r="335" spans="1:16" ht="15.75">
      <c r="A335" s="26" t="s">
        <v>317</v>
      </c>
      <c r="B335" s="26">
        <v>23</v>
      </c>
      <c r="C335" s="26">
        <v>16</v>
      </c>
      <c r="D335" s="26">
        <v>11</v>
      </c>
      <c r="E335" s="26">
        <v>9.5</v>
      </c>
      <c r="F335" s="26">
        <f>SUM(B335:E335)</f>
        <v>59.5</v>
      </c>
      <c r="G335" s="26">
        <v>3</v>
      </c>
      <c r="H335" s="28">
        <f>F335/78.5</f>
        <v>0.7579617834394905</v>
      </c>
      <c r="I335" s="26" t="s">
        <v>394</v>
      </c>
      <c r="J335" s="29" t="s">
        <v>950</v>
      </c>
      <c r="K335" s="29" t="s">
        <v>528</v>
      </c>
      <c r="L335" s="29" t="s">
        <v>552</v>
      </c>
      <c r="M335" s="29" t="s">
        <v>437</v>
      </c>
      <c r="N335" s="26">
        <v>11</v>
      </c>
      <c r="O335"/>
      <c r="P335"/>
    </row>
    <row r="336" spans="1:16" ht="15.75">
      <c r="A336" s="26" t="s">
        <v>350</v>
      </c>
      <c r="B336" s="26">
        <v>25</v>
      </c>
      <c r="C336" s="26">
        <v>14</v>
      </c>
      <c r="D336" s="26">
        <v>10</v>
      </c>
      <c r="E336" s="26">
        <v>10</v>
      </c>
      <c r="F336" s="26">
        <f>SUM(B336:E336)</f>
        <v>59</v>
      </c>
      <c r="G336" s="26">
        <v>4</v>
      </c>
      <c r="H336" s="28">
        <f>F336/78.5</f>
        <v>0.7515923566878981</v>
      </c>
      <c r="I336" s="26" t="s">
        <v>394</v>
      </c>
      <c r="J336" s="29" t="s">
        <v>951</v>
      </c>
      <c r="K336" s="29" t="s">
        <v>508</v>
      </c>
      <c r="L336" s="29" t="s">
        <v>462</v>
      </c>
      <c r="M336" s="29" t="s">
        <v>437</v>
      </c>
      <c r="N336" s="26">
        <v>11</v>
      </c>
      <c r="O336"/>
      <c r="P336"/>
    </row>
    <row r="337" spans="1:16" ht="15.75">
      <c r="A337" s="26" t="s">
        <v>316</v>
      </c>
      <c r="B337" s="26">
        <v>22</v>
      </c>
      <c r="C337" s="26">
        <v>14</v>
      </c>
      <c r="D337" s="26">
        <v>13</v>
      </c>
      <c r="E337" s="26">
        <v>8.5</v>
      </c>
      <c r="F337" s="26">
        <f>SUM(B337:E337)</f>
        <v>57.5</v>
      </c>
      <c r="G337" s="26">
        <v>5</v>
      </c>
      <c r="H337" s="28">
        <f>F337/78.5</f>
        <v>0.732484076433121</v>
      </c>
      <c r="I337" s="26" t="s">
        <v>394</v>
      </c>
      <c r="J337" s="29" t="s">
        <v>952</v>
      </c>
      <c r="K337" s="29" t="s">
        <v>414</v>
      </c>
      <c r="L337" s="29" t="s">
        <v>427</v>
      </c>
      <c r="M337" s="29" t="s">
        <v>473</v>
      </c>
      <c r="N337" s="26">
        <v>11</v>
      </c>
      <c r="O337"/>
      <c r="P337"/>
    </row>
    <row r="338" spans="1:16" ht="15.75">
      <c r="A338" s="26" t="s">
        <v>336</v>
      </c>
      <c r="B338" s="26">
        <v>22</v>
      </c>
      <c r="C338" s="26">
        <v>12</v>
      </c>
      <c r="D338" s="26">
        <v>13</v>
      </c>
      <c r="E338" s="26">
        <v>10.5</v>
      </c>
      <c r="F338" s="26">
        <f>SUM(B338:E338)</f>
        <v>57.5</v>
      </c>
      <c r="G338" s="26">
        <v>5</v>
      </c>
      <c r="H338" s="28">
        <f>F338/78.5</f>
        <v>0.732484076433121</v>
      </c>
      <c r="I338" s="26" t="s">
        <v>394</v>
      </c>
      <c r="J338" s="29" t="s">
        <v>953</v>
      </c>
      <c r="K338" s="29" t="s">
        <v>490</v>
      </c>
      <c r="L338" s="29" t="s">
        <v>954</v>
      </c>
      <c r="M338" s="29" t="s">
        <v>404</v>
      </c>
      <c r="N338" s="26">
        <v>11</v>
      </c>
      <c r="O338"/>
      <c r="P338"/>
    </row>
    <row r="339" spans="1:16" ht="15.75">
      <c r="A339" s="26" t="s">
        <v>322</v>
      </c>
      <c r="B339" s="26">
        <v>23</v>
      </c>
      <c r="C339" s="26">
        <v>14</v>
      </c>
      <c r="D339" s="26">
        <v>12</v>
      </c>
      <c r="E339" s="26">
        <v>8</v>
      </c>
      <c r="F339" s="26">
        <f>SUM(B339:E339)</f>
        <v>57</v>
      </c>
      <c r="G339" s="26">
        <v>6</v>
      </c>
      <c r="H339" s="28">
        <f>F339/78.5</f>
        <v>0.7261146496815286</v>
      </c>
      <c r="I339" s="26" t="s">
        <v>394</v>
      </c>
      <c r="J339" s="29" t="s">
        <v>955</v>
      </c>
      <c r="K339" s="29" t="s">
        <v>451</v>
      </c>
      <c r="L339" s="29" t="s">
        <v>436</v>
      </c>
      <c r="M339" s="29" t="s">
        <v>404</v>
      </c>
      <c r="N339" s="26">
        <v>11</v>
      </c>
      <c r="O339"/>
      <c r="P339"/>
    </row>
    <row r="340" spans="1:16" ht="15.75">
      <c r="A340" s="26" t="s">
        <v>382</v>
      </c>
      <c r="B340" s="26">
        <v>22</v>
      </c>
      <c r="C340" s="26">
        <v>16</v>
      </c>
      <c r="D340" s="26">
        <v>9</v>
      </c>
      <c r="E340" s="26">
        <v>9.5</v>
      </c>
      <c r="F340" s="26">
        <f>SUM(B340:E340)</f>
        <v>56.5</v>
      </c>
      <c r="G340" s="26">
        <v>7</v>
      </c>
      <c r="H340" s="28">
        <f>F340/78.5</f>
        <v>0.7197452229299363</v>
      </c>
      <c r="I340" s="26" t="s">
        <v>394</v>
      </c>
      <c r="J340" s="29" t="s">
        <v>956</v>
      </c>
      <c r="K340" s="29" t="s">
        <v>414</v>
      </c>
      <c r="L340" s="29" t="s">
        <v>501</v>
      </c>
      <c r="M340" s="29" t="s">
        <v>957</v>
      </c>
      <c r="N340" s="26">
        <v>11</v>
      </c>
      <c r="O340"/>
      <c r="P340"/>
    </row>
    <row r="341" spans="1:16" ht="15.75">
      <c r="A341" s="26" t="s">
        <v>377</v>
      </c>
      <c r="B341" s="26">
        <v>22</v>
      </c>
      <c r="C341" s="26">
        <v>12</v>
      </c>
      <c r="D341" s="26">
        <v>12</v>
      </c>
      <c r="E341" s="26">
        <v>10.5</v>
      </c>
      <c r="F341" s="26">
        <f>SUM(B341:E341)</f>
        <v>56.5</v>
      </c>
      <c r="G341" s="26">
        <v>7</v>
      </c>
      <c r="H341" s="28">
        <f>F341/78.5</f>
        <v>0.7197452229299363</v>
      </c>
      <c r="I341" s="26" t="s">
        <v>394</v>
      </c>
      <c r="J341" s="29" t="s">
        <v>958</v>
      </c>
      <c r="K341" s="29" t="s">
        <v>924</v>
      </c>
      <c r="L341" s="29" t="s">
        <v>959</v>
      </c>
      <c r="M341" s="29" t="s">
        <v>730</v>
      </c>
      <c r="N341" s="26">
        <v>11</v>
      </c>
      <c r="O341"/>
      <c r="P341"/>
    </row>
    <row r="342" spans="1:16" ht="15.75">
      <c r="A342" s="26" t="s">
        <v>326</v>
      </c>
      <c r="B342" s="26">
        <v>25</v>
      </c>
      <c r="C342" s="26">
        <v>8</v>
      </c>
      <c r="D342" s="26">
        <v>13</v>
      </c>
      <c r="E342" s="26">
        <v>9</v>
      </c>
      <c r="F342" s="26">
        <f>SUM(B342:E342)</f>
        <v>55</v>
      </c>
      <c r="G342" s="26">
        <v>8</v>
      </c>
      <c r="H342" s="28">
        <f>F342/78.5</f>
        <v>0.7006369426751592</v>
      </c>
      <c r="I342" s="26" t="s">
        <v>394</v>
      </c>
      <c r="J342" s="29" t="s">
        <v>960</v>
      </c>
      <c r="K342" s="29" t="s">
        <v>551</v>
      </c>
      <c r="L342" s="29" t="s">
        <v>485</v>
      </c>
      <c r="M342" s="29" t="s">
        <v>400</v>
      </c>
      <c r="N342" s="26">
        <v>11</v>
      </c>
      <c r="O342"/>
      <c r="P342"/>
    </row>
    <row r="343" spans="1:16" ht="15.75">
      <c r="A343" s="26" t="s">
        <v>337</v>
      </c>
      <c r="B343" s="26">
        <v>22</v>
      </c>
      <c r="C343" s="26">
        <v>12</v>
      </c>
      <c r="D343" s="26">
        <v>12</v>
      </c>
      <c r="E343" s="26">
        <v>9</v>
      </c>
      <c r="F343" s="26">
        <f>SUM(B343:E343)</f>
        <v>55</v>
      </c>
      <c r="G343" s="26">
        <v>8</v>
      </c>
      <c r="H343" s="28">
        <f>F343/78.5</f>
        <v>0.7006369426751592</v>
      </c>
      <c r="I343" s="26" t="s">
        <v>394</v>
      </c>
      <c r="J343" s="29" t="s">
        <v>961</v>
      </c>
      <c r="K343" s="29" t="s">
        <v>962</v>
      </c>
      <c r="L343" s="29" t="s">
        <v>963</v>
      </c>
      <c r="M343" s="29" t="s">
        <v>408</v>
      </c>
      <c r="N343" s="26">
        <v>11</v>
      </c>
      <c r="O343"/>
      <c r="P343"/>
    </row>
    <row r="344" spans="1:16" ht="15.75">
      <c r="A344" s="26" t="s">
        <v>300</v>
      </c>
      <c r="B344" s="26">
        <v>23</v>
      </c>
      <c r="C344" s="26">
        <v>10</v>
      </c>
      <c r="D344" s="26">
        <v>11</v>
      </c>
      <c r="E344" s="26">
        <v>10</v>
      </c>
      <c r="F344" s="26">
        <f>SUM(B344:E344)</f>
        <v>54</v>
      </c>
      <c r="G344" s="26">
        <v>9</v>
      </c>
      <c r="H344" s="28">
        <f>F344/78.5</f>
        <v>0.6878980891719745</v>
      </c>
      <c r="I344" s="26" t="s">
        <v>394</v>
      </c>
      <c r="J344" s="29" t="s">
        <v>964</v>
      </c>
      <c r="K344" s="29" t="s">
        <v>506</v>
      </c>
      <c r="L344" s="29" t="s">
        <v>427</v>
      </c>
      <c r="M344" s="29" t="s">
        <v>416</v>
      </c>
      <c r="N344" s="26">
        <v>11</v>
      </c>
      <c r="O344"/>
      <c r="P344"/>
    </row>
    <row r="345" spans="1:16" ht="15.75">
      <c r="A345" s="26" t="s">
        <v>301</v>
      </c>
      <c r="B345" s="26">
        <v>22</v>
      </c>
      <c r="C345" s="26">
        <v>12</v>
      </c>
      <c r="D345" s="26">
        <v>11</v>
      </c>
      <c r="E345" s="26">
        <v>8.5</v>
      </c>
      <c r="F345" s="26">
        <f>SUM(B345:E345)</f>
        <v>53.5</v>
      </c>
      <c r="G345" s="26">
        <v>10</v>
      </c>
      <c r="H345" s="28">
        <f>F345/78.5</f>
        <v>0.6815286624203821</v>
      </c>
      <c r="I345" s="26" t="s">
        <v>394</v>
      </c>
      <c r="J345" s="29" t="s">
        <v>965</v>
      </c>
      <c r="K345" s="29" t="s">
        <v>431</v>
      </c>
      <c r="L345" s="29" t="s">
        <v>403</v>
      </c>
      <c r="M345" s="29" t="s">
        <v>404</v>
      </c>
      <c r="N345" s="26">
        <v>11</v>
      </c>
      <c r="O345"/>
      <c r="P345"/>
    </row>
    <row r="346" spans="1:16" ht="15.75">
      <c r="A346" s="26" t="s">
        <v>372</v>
      </c>
      <c r="B346" s="26">
        <v>23</v>
      </c>
      <c r="C346" s="26">
        <v>10</v>
      </c>
      <c r="D346" s="26">
        <v>11</v>
      </c>
      <c r="E346" s="26">
        <v>9</v>
      </c>
      <c r="F346" s="26">
        <f>SUM(B346:E346)</f>
        <v>53</v>
      </c>
      <c r="G346" s="26">
        <v>11</v>
      </c>
      <c r="H346" s="28">
        <f>F346/78.5</f>
        <v>0.6751592356687898</v>
      </c>
      <c r="I346" s="26" t="s">
        <v>394</v>
      </c>
      <c r="J346" s="29" t="s">
        <v>966</v>
      </c>
      <c r="K346" s="29" t="s">
        <v>551</v>
      </c>
      <c r="L346" s="29" t="s">
        <v>427</v>
      </c>
      <c r="M346" s="29" t="s">
        <v>549</v>
      </c>
      <c r="N346" s="26">
        <v>11</v>
      </c>
      <c r="O346"/>
      <c r="P346"/>
    </row>
    <row r="347" spans="1:16" ht="15.75">
      <c r="A347" s="26" t="s">
        <v>340</v>
      </c>
      <c r="B347" s="26">
        <v>21</v>
      </c>
      <c r="C347" s="26">
        <v>8</v>
      </c>
      <c r="D347" s="26">
        <v>14</v>
      </c>
      <c r="E347" s="26">
        <v>9.5</v>
      </c>
      <c r="F347" s="26">
        <f>SUM(B347:E347)</f>
        <v>52.5</v>
      </c>
      <c r="G347" s="26">
        <v>12</v>
      </c>
      <c r="H347" s="28">
        <f>F347/78.5</f>
        <v>0.6687898089171974</v>
      </c>
      <c r="I347" s="26" t="s">
        <v>394</v>
      </c>
      <c r="J347" s="29" t="s">
        <v>967</v>
      </c>
      <c r="K347" s="29" t="s">
        <v>562</v>
      </c>
      <c r="L347" s="29" t="s">
        <v>403</v>
      </c>
      <c r="M347" s="29" t="s">
        <v>420</v>
      </c>
      <c r="N347" s="26">
        <v>11</v>
      </c>
      <c r="O347"/>
      <c r="P347"/>
    </row>
    <row r="348" spans="1:16" ht="15.75">
      <c r="A348" s="26" t="s">
        <v>309</v>
      </c>
      <c r="B348" s="26">
        <v>23</v>
      </c>
      <c r="C348" s="26">
        <v>8</v>
      </c>
      <c r="D348" s="26">
        <v>12</v>
      </c>
      <c r="E348" s="26">
        <v>9.5</v>
      </c>
      <c r="F348" s="26">
        <f>SUM(B348:E348)</f>
        <v>52.5</v>
      </c>
      <c r="G348" s="26">
        <v>12</v>
      </c>
      <c r="H348" s="28">
        <f>F348/78.5</f>
        <v>0.6687898089171974</v>
      </c>
      <c r="I348" s="26" t="s">
        <v>394</v>
      </c>
      <c r="J348" s="29" t="s">
        <v>968</v>
      </c>
      <c r="K348" s="29" t="s">
        <v>414</v>
      </c>
      <c r="L348" s="29" t="s">
        <v>969</v>
      </c>
      <c r="M348" s="29" t="s">
        <v>404</v>
      </c>
      <c r="N348" s="26">
        <v>11</v>
      </c>
      <c r="O348"/>
      <c r="P348"/>
    </row>
    <row r="349" spans="1:16" ht="15.75">
      <c r="A349" s="26" t="s">
        <v>362</v>
      </c>
      <c r="B349" s="26">
        <v>22</v>
      </c>
      <c r="C349" s="26">
        <v>10</v>
      </c>
      <c r="D349" s="26">
        <v>12</v>
      </c>
      <c r="E349" s="26">
        <v>8</v>
      </c>
      <c r="F349" s="26">
        <f>SUM(B349:E349)</f>
        <v>52</v>
      </c>
      <c r="G349" s="26">
        <v>13</v>
      </c>
      <c r="H349" s="28">
        <f>F349/78.5</f>
        <v>0.6624203821656051</v>
      </c>
      <c r="I349" s="26" t="s">
        <v>394</v>
      </c>
      <c r="J349" s="29" t="s">
        <v>970</v>
      </c>
      <c r="K349" s="29" t="s">
        <v>760</v>
      </c>
      <c r="L349" s="29" t="s">
        <v>971</v>
      </c>
      <c r="M349" s="29" t="s">
        <v>676</v>
      </c>
      <c r="N349" s="26">
        <v>11</v>
      </c>
      <c r="O349"/>
      <c r="P349"/>
    </row>
    <row r="350" spans="1:16" ht="15.75">
      <c r="A350" s="26" t="s">
        <v>308</v>
      </c>
      <c r="B350" s="26">
        <v>23</v>
      </c>
      <c r="C350" s="26">
        <v>10</v>
      </c>
      <c r="D350" s="26">
        <v>10</v>
      </c>
      <c r="E350" s="26">
        <v>9</v>
      </c>
      <c r="F350" s="26">
        <f>SUM(B350:E350)</f>
        <v>52</v>
      </c>
      <c r="G350" s="26">
        <v>13</v>
      </c>
      <c r="H350" s="28">
        <f>F350/78.5</f>
        <v>0.6624203821656051</v>
      </c>
      <c r="I350" s="26" t="s">
        <v>394</v>
      </c>
      <c r="J350" s="29" t="s">
        <v>972</v>
      </c>
      <c r="K350" s="29" t="s">
        <v>414</v>
      </c>
      <c r="L350" s="29" t="s">
        <v>501</v>
      </c>
      <c r="M350" s="29" t="s">
        <v>404</v>
      </c>
      <c r="N350" s="26">
        <v>11</v>
      </c>
      <c r="O350"/>
      <c r="P350"/>
    </row>
    <row r="351" spans="1:16" ht="15.75">
      <c r="A351" s="26" t="s">
        <v>323</v>
      </c>
      <c r="B351" s="26">
        <v>23</v>
      </c>
      <c r="C351" s="26">
        <v>10</v>
      </c>
      <c r="D351" s="26">
        <v>11</v>
      </c>
      <c r="E351" s="26">
        <v>8</v>
      </c>
      <c r="F351" s="26">
        <f>SUM(B351:E351)</f>
        <v>52</v>
      </c>
      <c r="G351" s="26">
        <v>13</v>
      </c>
      <c r="H351" s="28">
        <f>F351/78.5</f>
        <v>0.6624203821656051</v>
      </c>
      <c r="I351" s="26" t="s">
        <v>394</v>
      </c>
      <c r="J351" s="29" t="s">
        <v>973</v>
      </c>
      <c r="K351" s="29" t="s">
        <v>661</v>
      </c>
      <c r="L351" s="29" t="s">
        <v>513</v>
      </c>
      <c r="M351" s="29" t="s">
        <v>465</v>
      </c>
      <c r="N351" s="26">
        <v>11</v>
      </c>
      <c r="O351"/>
      <c r="P351"/>
    </row>
    <row r="352" spans="1:16" ht="15.75">
      <c r="A352" s="26" t="s">
        <v>324</v>
      </c>
      <c r="B352" s="26">
        <v>24</v>
      </c>
      <c r="C352" s="26">
        <v>12</v>
      </c>
      <c r="D352" s="26">
        <v>10</v>
      </c>
      <c r="E352" s="26">
        <v>6</v>
      </c>
      <c r="F352" s="26">
        <f>SUM(B352:E352)</f>
        <v>52</v>
      </c>
      <c r="G352" s="26">
        <v>13</v>
      </c>
      <c r="H352" s="28">
        <f>F352/78.5</f>
        <v>0.6624203821656051</v>
      </c>
      <c r="I352" s="26" t="s">
        <v>394</v>
      </c>
      <c r="J352" s="29" t="s">
        <v>974</v>
      </c>
      <c r="K352" s="29" t="s">
        <v>975</v>
      </c>
      <c r="L352" s="29" t="s">
        <v>672</v>
      </c>
      <c r="M352" s="29" t="s">
        <v>416</v>
      </c>
      <c r="N352" s="26">
        <v>11</v>
      </c>
      <c r="O352"/>
      <c r="P352"/>
    </row>
    <row r="353" spans="1:16" ht="15.75">
      <c r="A353" s="26" t="s">
        <v>313</v>
      </c>
      <c r="B353" s="26">
        <v>20</v>
      </c>
      <c r="C353" s="26">
        <v>12</v>
      </c>
      <c r="D353" s="26">
        <v>11</v>
      </c>
      <c r="E353" s="26">
        <v>8.5</v>
      </c>
      <c r="F353" s="26">
        <f>SUM(B353:E353)</f>
        <v>51.5</v>
      </c>
      <c r="G353" s="26">
        <v>14</v>
      </c>
      <c r="H353" s="28">
        <f>F353/78.5</f>
        <v>0.6560509554140127</v>
      </c>
      <c r="I353" s="26" t="s">
        <v>394</v>
      </c>
      <c r="J353" s="29" t="s">
        <v>976</v>
      </c>
      <c r="K353" s="29" t="s">
        <v>448</v>
      </c>
      <c r="L353" s="29" t="s">
        <v>774</v>
      </c>
      <c r="M353" s="29" t="s">
        <v>400</v>
      </c>
      <c r="N353" s="26">
        <v>11</v>
      </c>
      <c r="O353"/>
      <c r="P353"/>
    </row>
    <row r="354" spans="1:16" ht="15.75">
      <c r="A354" s="26" t="s">
        <v>364</v>
      </c>
      <c r="B354" s="26">
        <v>19</v>
      </c>
      <c r="C354" s="26">
        <v>12</v>
      </c>
      <c r="D354" s="26">
        <v>12</v>
      </c>
      <c r="E354" s="26">
        <v>8.5</v>
      </c>
      <c r="F354" s="26">
        <f>SUM(B354:E354)</f>
        <v>51.5</v>
      </c>
      <c r="G354" s="26">
        <v>14</v>
      </c>
      <c r="H354" s="28">
        <f>F354/78.5</f>
        <v>0.6560509554140127</v>
      </c>
      <c r="I354" s="26" t="s">
        <v>394</v>
      </c>
      <c r="J354" s="29" t="s">
        <v>977</v>
      </c>
      <c r="K354" s="29" t="s">
        <v>490</v>
      </c>
      <c r="L354" s="29" t="s">
        <v>427</v>
      </c>
      <c r="M354" s="29" t="s">
        <v>449</v>
      </c>
      <c r="N354" s="26">
        <v>11</v>
      </c>
      <c r="O354"/>
      <c r="P354"/>
    </row>
    <row r="355" spans="1:16" ht="15.75">
      <c r="A355" s="26" t="s">
        <v>371</v>
      </c>
      <c r="B355" s="26">
        <v>22</v>
      </c>
      <c r="C355" s="26">
        <v>10</v>
      </c>
      <c r="D355" s="26">
        <v>13</v>
      </c>
      <c r="E355" s="26">
        <v>6.5</v>
      </c>
      <c r="F355" s="26">
        <f>SUM(B355:E355)</f>
        <v>51.5</v>
      </c>
      <c r="G355" s="26">
        <v>14</v>
      </c>
      <c r="H355" s="28">
        <f>F355/78.5</f>
        <v>0.6560509554140127</v>
      </c>
      <c r="I355" s="26" t="s">
        <v>394</v>
      </c>
      <c r="J355" s="29" t="s">
        <v>978</v>
      </c>
      <c r="K355" s="29" t="s">
        <v>451</v>
      </c>
      <c r="L355" s="29" t="s">
        <v>501</v>
      </c>
      <c r="M355" s="29" t="s">
        <v>404</v>
      </c>
      <c r="N355" s="26">
        <v>11</v>
      </c>
      <c r="O355"/>
      <c r="P355"/>
    </row>
    <row r="356" spans="1:16" ht="15.75">
      <c r="A356" s="26" t="s">
        <v>318</v>
      </c>
      <c r="B356" s="26">
        <v>20</v>
      </c>
      <c r="C356" s="26">
        <v>10</v>
      </c>
      <c r="D356" s="26">
        <v>11</v>
      </c>
      <c r="E356" s="26">
        <v>10.5</v>
      </c>
      <c r="F356" s="26">
        <f>SUM(B356:E356)</f>
        <v>51.5</v>
      </c>
      <c r="G356" s="26">
        <v>14</v>
      </c>
      <c r="H356" s="28">
        <f>F356/78.5</f>
        <v>0.6560509554140127</v>
      </c>
      <c r="I356" s="26" t="s">
        <v>394</v>
      </c>
      <c r="J356" s="29" t="s">
        <v>979</v>
      </c>
      <c r="K356" s="29" t="s">
        <v>448</v>
      </c>
      <c r="L356" s="29" t="s">
        <v>444</v>
      </c>
      <c r="M356" s="29" t="s">
        <v>404</v>
      </c>
      <c r="N356" s="26">
        <v>11</v>
      </c>
      <c r="O356"/>
      <c r="P356"/>
    </row>
    <row r="357" spans="1:16" ht="15.75">
      <c r="A357" s="26" t="s">
        <v>345</v>
      </c>
      <c r="B357" s="26">
        <v>22</v>
      </c>
      <c r="C357" s="26">
        <v>10</v>
      </c>
      <c r="D357" s="26">
        <v>10</v>
      </c>
      <c r="E357" s="26">
        <v>9</v>
      </c>
      <c r="F357" s="26">
        <f>SUM(B357:E357)</f>
        <v>51</v>
      </c>
      <c r="G357" s="26">
        <v>15</v>
      </c>
      <c r="H357" s="28">
        <f>F357/78.5</f>
        <v>0.6496815286624203</v>
      </c>
      <c r="I357" s="26" t="s">
        <v>394</v>
      </c>
      <c r="J357" s="29" t="s">
        <v>980</v>
      </c>
      <c r="K357" s="29" t="s">
        <v>877</v>
      </c>
      <c r="L357" s="29" t="s">
        <v>516</v>
      </c>
      <c r="M357" s="29" t="s">
        <v>702</v>
      </c>
      <c r="N357" s="26">
        <v>11</v>
      </c>
      <c r="O357"/>
      <c r="P357"/>
    </row>
    <row r="358" spans="1:16" ht="15.75">
      <c r="A358" s="26" t="s">
        <v>363</v>
      </c>
      <c r="B358" s="26">
        <v>22</v>
      </c>
      <c r="C358" s="26">
        <v>8</v>
      </c>
      <c r="D358" s="26">
        <v>11</v>
      </c>
      <c r="E358" s="26">
        <v>10</v>
      </c>
      <c r="F358" s="26">
        <f>SUM(B358:E358)</f>
        <v>51</v>
      </c>
      <c r="G358" s="26">
        <v>15</v>
      </c>
      <c r="H358" s="28">
        <f>F358/78.5</f>
        <v>0.6496815286624203</v>
      </c>
      <c r="I358" s="26" t="s">
        <v>394</v>
      </c>
      <c r="J358" s="29" t="s">
        <v>981</v>
      </c>
      <c r="K358" s="29" t="s">
        <v>451</v>
      </c>
      <c r="L358" s="29" t="s">
        <v>705</v>
      </c>
      <c r="M358" s="29" t="s">
        <v>676</v>
      </c>
      <c r="N358" s="26">
        <v>11</v>
      </c>
      <c r="O358"/>
      <c r="P358"/>
    </row>
    <row r="359" spans="1:16" ht="15.75">
      <c r="A359" s="26" t="s">
        <v>341</v>
      </c>
      <c r="B359" s="26">
        <v>22</v>
      </c>
      <c r="C359" s="26">
        <v>8</v>
      </c>
      <c r="D359" s="26">
        <v>15</v>
      </c>
      <c r="E359" s="26">
        <v>6</v>
      </c>
      <c r="F359" s="26">
        <f>SUM(B359:E359)</f>
        <v>51</v>
      </c>
      <c r="G359" s="26">
        <v>15</v>
      </c>
      <c r="H359" s="28">
        <f>F359/78.5</f>
        <v>0.6496815286624203</v>
      </c>
      <c r="I359" s="26" t="s">
        <v>394</v>
      </c>
      <c r="J359" s="29" t="s">
        <v>982</v>
      </c>
      <c r="K359" s="29" t="s">
        <v>918</v>
      </c>
      <c r="L359" s="29" t="s">
        <v>480</v>
      </c>
      <c r="M359" s="29" t="s">
        <v>408</v>
      </c>
      <c r="N359" s="26">
        <v>11</v>
      </c>
      <c r="O359"/>
      <c r="P359"/>
    </row>
    <row r="360" spans="1:16" ht="15.75">
      <c r="A360" s="26" t="s">
        <v>354</v>
      </c>
      <c r="B360" s="26">
        <v>21</v>
      </c>
      <c r="C360" s="26">
        <v>10</v>
      </c>
      <c r="D360" s="26">
        <v>11</v>
      </c>
      <c r="E360" s="26">
        <v>9</v>
      </c>
      <c r="F360" s="26">
        <f>SUM(B360:E360)</f>
        <v>51</v>
      </c>
      <c r="G360" s="26">
        <v>15</v>
      </c>
      <c r="H360" s="28">
        <f>F360/78.5</f>
        <v>0.6496815286624203</v>
      </c>
      <c r="I360" s="26" t="s">
        <v>394</v>
      </c>
      <c r="J360" s="29" t="s">
        <v>983</v>
      </c>
      <c r="K360" s="29" t="s">
        <v>482</v>
      </c>
      <c r="L360" s="29" t="s">
        <v>472</v>
      </c>
      <c r="M360" s="29" t="s">
        <v>465</v>
      </c>
      <c r="N360" s="26">
        <v>11</v>
      </c>
      <c r="O360"/>
      <c r="P360"/>
    </row>
    <row r="361" spans="1:16" ht="15.75">
      <c r="A361" s="26" t="s">
        <v>383</v>
      </c>
      <c r="B361" s="26">
        <v>16</v>
      </c>
      <c r="C361" s="26">
        <v>16</v>
      </c>
      <c r="D361" s="26">
        <v>10</v>
      </c>
      <c r="E361" s="26">
        <v>8.5</v>
      </c>
      <c r="F361" s="26">
        <f>SUM(B361:E361)</f>
        <v>50.5</v>
      </c>
      <c r="G361" s="26">
        <v>16</v>
      </c>
      <c r="H361" s="28">
        <f>F361/78.5</f>
        <v>0.643312101910828</v>
      </c>
      <c r="I361" s="26" t="s">
        <v>394</v>
      </c>
      <c r="J361" s="29" t="s">
        <v>984</v>
      </c>
      <c r="K361" s="29" t="s">
        <v>713</v>
      </c>
      <c r="L361" s="29" t="s">
        <v>714</v>
      </c>
      <c r="M361" s="29" t="s">
        <v>437</v>
      </c>
      <c r="N361" s="26">
        <v>11</v>
      </c>
      <c r="O361"/>
      <c r="P361"/>
    </row>
    <row r="362" spans="1:16" ht="15.75">
      <c r="A362" s="26" t="s">
        <v>356</v>
      </c>
      <c r="B362" s="26">
        <v>22</v>
      </c>
      <c r="C362" s="26">
        <v>6</v>
      </c>
      <c r="D362" s="26">
        <v>12</v>
      </c>
      <c r="E362" s="26">
        <v>10.5</v>
      </c>
      <c r="F362" s="26">
        <f>SUM(B362:E362)</f>
        <v>50.5</v>
      </c>
      <c r="G362" s="26">
        <v>16</v>
      </c>
      <c r="H362" s="28">
        <f>F362/78.5</f>
        <v>0.643312101910828</v>
      </c>
      <c r="I362" s="26" t="s">
        <v>394</v>
      </c>
      <c r="J362" s="29" t="s">
        <v>985</v>
      </c>
      <c r="K362" s="29" t="s">
        <v>431</v>
      </c>
      <c r="L362" s="29" t="s">
        <v>480</v>
      </c>
      <c r="M362" s="29" t="s">
        <v>437</v>
      </c>
      <c r="N362" s="26">
        <v>11</v>
      </c>
      <c r="O362"/>
      <c r="P362"/>
    </row>
    <row r="363" spans="1:16" ht="15.75">
      <c r="A363" s="26" t="s">
        <v>391</v>
      </c>
      <c r="B363" s="26">
        <v>22</v>
      </c>
      <c r="C363" s="26">
        <v>10</v>
      </c>
      <c r="D363" s="26">
        <v>11</v>
      </c>
      <c r="E363" s="26">
        <v>7.5</v>
      </c>
      <c r="F363" s="26">
        <f>SUM(B363:E363)</f>
        <v>50.5</v>
      </c>
      <c r="G363" s="26">
        <v>16</v>
      </c>
      <c r="H363" s="28">
        <f>F363/78.5</f>
        <v>0.643312101910828</v>
      </c>
      <c r="I363" s="26" t="s">
        <v>394</v>
      </c>
      <c r="J363" s="29" t="s">
        <v>986</v>
      </c>
      <c r="K363" s="29" t="s">
        <v>601</v>
      </c>
      <c r="L363" s="29" t="s">
        <v>480</v>
      </c>
      <c r="M363" s="29" t="s">
        <v>603</v>
      </c>
      <c r="N363" s="26">
        <v>11</v>
      </c>
      <c r="O363"/>
      <c r="P363"/>
    </row>
    <row r="364" spans="1:16" ht="15.75">
      <c r="A364" s="26" t="s">
        <v>332</v>
      </c>
      <c r="B364" s="26">
        <v>24</v>
      </c>
      <c r="C364" s="26">
        <v>6</v>
      </c>
      <c r="D364" s="26">
        <v>11</v>
      </c>
      <c r="E364" s="26">
        <v>8.5</v>
      </c>
      <c r="F364" s="26">
        <f>SUM(B364:E364)</f>
        <v>49.5</v>
      </c>
      <c r="G364" s="26">
        <v>17</v>
      </c>
      <c r="H364" s="28">
        <f>F364/78.5</f>
        <v>0.6305732484076433</v>
      </c>
      <c r="I364" s="26" t="s">
        <v>394</v>
      </c>
      <c r="J364" s="29" t="s">
        <v>987</v>
      </c>
      <c r="K364" s="29" t="s">
        <v>528</v>
      </c>
      <c r="L364" s="29" t="s">
        <v>427</v>
      </c>
      <c r="M364" s="29" t="s">
        <v>437</v>
      </c>
      <c r="N364" s="26">
        <v>11</v>
      </c>
      <c r="O364"/>
      <c r="P364"/>
    </row>
    <row r="365" spans="1:16" ht="15.75">
      <c r="A365" s="26" t="s">
        <v>330</v>
      </c>
      <c r="B365" s="26">
        <v>19</v>
      </c>
      <c r="C365" s="26">
        <v>12</v>
      </c>
      <c r="D365" s="26">
        <v>8</v>
      </c>
      <c r="E365" s="26">
        <v>10.5</v>
      </c>
      <c r="F365" s="26">
        <f>SUM(B365:E365)</f>
        <v>49.5</v>
      </c>
      <c r="G365" s="26">
        <v>17</v>
      </c>
      <c r="H365" s="28">
        <f>F365/78.5</f>
        <v>0.6305732484076433</v>
      </c>
      <c r="I365" s="26" t="s">
        <v>394</v>
      </c>
      <c r="J365" s="29" t="s">
        <v>988</v>
      </c>
      <c r="K365" s="29" t="s">
        <v>451</v>
      </c>
      <c r="L365" s="29" t="s">
        <v>403</v>
      </c>
      <c r="M365" s="29" t="s">
        <v>416</v>
      </c>
      <c r="N365" s="26">
        <v>11</v>
      </c>
      <c r="O365"/>
      <c r="P365"/>
    </row>
    <row r="366" spans="1:16" ht="15.75">
      <c r="A366" s="31" t="s">
        <v>298</v>
      </c>
      <c r="B366" s="31">
        <v>20</v>
      </c>
      <c r="C366" s="31">
        <v>10</v>
      </c>
      <c r="D366" s="31">
        <v>10</v>
      </c>
      <c r="E366" s="31">
        <v>9</v>
      </c>
      <c r="F366" s="31">
        <f>SUM(B366:E366)</f>
        <v>49</v>
      </c>
      <c r="G366" s="31">
        <v>18</v>
      </c>
      <c r="H366" s="33">
        <f>F366/78.5</f>
        <v>0.6242038216560509</v>
      </c>
      <c r="I366" s="31" t="s">
        <v>395</v>
      </c>
      <c r="J366" s="34" t="s">
        <v>989</v>
      </c>
      <c r="K366" s="34" t="s">
        <v>490</v>
      </c>
      <c r="L366" s="34" t="s">
        <v>990</v>
      </c>
      <c r="M366" s="34" t="s">
        <v>412</v>
      </c>
      <c r="N366" s="31">
        <v>11</v>
      </c>
      <c r="O366"/>
      <c r="P366"/>
    </row>
    <row r="367" spans="1:16" ht="15.75">
      <c r="A367" s="31" t="s">
        <v>311</v>
      </c>
      <c r="B367" s="31">
        <v>23</v>
      </c>
      <c r="C367" s="31">
        <v>8</v>
      </c>
      <c r="D367" s="31">
        <v>11</v>
      </c>
      <c r="E367" s="31">
        <v>7</v>
      </c>
      <c r="F367" s="31">
        <f>SUM(B367:E367)</f>
        <v>49</v>
      </c>
      <c r="G367" s="31">
        <v>18</v>
      </c>
      <c r="H367" s="33">
        <f>F367/78.5</f>
        <v>0.6242038216560509</v>
      </c>
      <c r="I367" s="31" t="s">
        <v>395</v>
      </c>
      <c r="J367" s="34" t="s">
        <v>991</v>
      </c>
      <c r="K367" s="34" t="s">
        <v>500</v>
      </c>
      <c r="L367" s="34" t="s">
        <v>415</v>
      </c>
      <c r="M367" s="34" t="s">
        <v>437</v>
      </c>
      <c r="N367" s="31">
        <v>11</v>
      </c>
      <c r="O367"/>
      <c r="P367"/>
    </row>
    <row r="368" spans="1:16" ht="15.75">
      <c r="A368" s="31" t="s">
        <v>312</v>
      </c>
      <c r="B368" s="31">
        <v>17</v>
      </c>
      <c r="C368" s="31">
        <v>14</v>
      </c>
      <c r="D368" s="31">
        <v>9</v>
      </c>
      <c r="E368" s="31">
        <v>9</v>
      </c>
      <c r="F368" s="31">
        <f>SUM(B368:E368)</f>
        <v>49</v>
      </c>
      <c r="G368" s="31">
        <v>18</v>
      </c>
      <c r="H368" s="33">
        <f>F368/78.5</f>
        <v>0.6242038216560509</v>
      </c>
      <c r="I368" s="31" t="s">
        <v>395</v>
      </c>
      <c r="J368" s="34" t="s">
        <v>992</v>
      </c>
      <c r="K368" s="34" t="s">
        <v>993</v>
      </c>
      <c r="L368" s="34" t="s">
        <v>810</v>
      </c>
      <c r="M368" s="34" t="s">
        <v>730</v>
      </c>
      <c r="N368" s="31">
        <v>11</v>
      </c>
      <c r="O368"/>
      <c r="P368"/>
    </row>
    <row r="369" spans="1:16" ht="15.75">
      <c r="A369" s="31" t="s">
        <v>387</v>
      </c>
      <c r="B369" s="31">
        <v>20</v>
      </c>
      <c r="C369" s="31">
        <v>8</v>
      </c>
      <c r="D369" s="31">
        <v>12</v>
      </c>
      <c r="E369" s="31">
        <v>9</v>
      </c>
      <c r="F369" s="31">
        <f>SUM(B369:E369)</f>
        <v>49</v>
      </c>
      <c r="G369" s="31">
        <v>18</v>
      </c>
      <c r="H369" s="33">
        <f>F369/78.5</f>
        <v>0.6242038216560509</v>
      </c>
      <c r="I369" s="31" t="s">
        <v>395</v>
      </c>
      <c r="J369" s="34" t="s">
        <v>994</v>
      </c>
      <c r="K369" s="34" t="s">
        <v>492</v>
      </c>
      <c r="L369" s="34" t="s">
        <v>464</v>
      </c>
      <c r="M369" s="34" t="s">
        <v>995</v>
      </c>
      <c r="N369" s="31">
        <v>11</v>
      </c>
      <c r="O369"/>
      <c r="P369"/>
    </row>
    <row r="370" spans="1:16" ht="15.75">
      <c r="A370" s="31" t="s">
        <v>352</v>
      </c>
      <c r="B370" s="31">
        <v>22</v>
      </c>
      <c r="C370" s="31">
        <v>6</v>
      </c>
      <c r="D370" s="31">
        <v>13</v>
      </c>
      <c r="E370" s="31">
        <v>7.5</v>
      </c>
      <c r="F370" s="31">
        <f>SUM(B370:E370)</f>
        <v>48.5</v>
      </c>
      <c r="G370" s="31">
        <v>19</v>
      </c>
      <c r="H370" s="33">
        <f>F370/78.5</f>
        <v>0.6178343949044586</v>
      </c>
      <c r="I370" s="31" t="s">
        <v>395</v>
      </c>
      <c r="J370" s="34" t="s">
        <v>996</v>
      </c>
      <c r="K370" s="34" t="s">
        <v>451</v>
      </c>
      <c r="L370" s="34" t="s">
        <v>501</v>
      </c>
      <c r="M370" s="34" t="s">
        <v>437</v>
      </c>
      <c r="N370" s="31">
        <v>11</v>
      </c>
      <c r="O370"/>
      <c r="P370"/>
    </row>
    <row r="371" spans="1:16" ht="15.75">
      <c r="A371" s="31" t="s">
        <v>351</v>
      </c>
      <c r="B371" s="31">
        <v>22</v>
      </c>
      <c r="C371" s="31">
        <v>8</v>
      </c>
      <c r="D371" s="31">
        <v>8</v>
      </c>
      <c r="E371" s="31">
        <v>10.5</v>
      </c>
      <c r="F371" s="31">
        <f>SUM(B371:E371)</f>
        <v>48.5</v>
      </c>
      <c r="G371" s="31">
        <v>19</v>
      </c>
      <c r="H371" s="33">
        <f>F371/78.5</f>
        <v>0.6178343949044586</v>
      </c>
      <c r="I371" s="31" t="s">
        <v>395</v>
      </c>
      <c r="J371" s="34" t="s">
        <v>997</v>
      </c>
      <c r="K371" s="34" t="s">
        <v>918</v>
      </c>
      <c r="L371" s="34" t="s">
        <v>427</v>
      </c>
      <c r="M371" s="34" t="s">
        <v>408</v>
      </c>
      <c r="N371" s="31">
        <v>11</v>
      </c>
      <c r="O371"/>
      <c r="P371"/>
    </row>
    <row r="372" spans="1:16" ht="15.75">
      <c r="A372" s="31" t="s">
        <v>359</v>
      </c>
      <c r="B372" s="31">
        <v>21</v>
      </c>
      <c r="C372" s="31">
        <v>8</v>
      </c>
      <c r="D372" s="31">
        <v>12</v>
      </c>
      <c r="E372" s="31">
        <v>7.5</v>
      </c>
      <c r="F372" s="31">
        <f>SUM(B372:E372)</f>
        <v>48.5</v>
      </c>
      <c r="G372" s="31">
        <v>19</v>
      </c>
      <c r="H372" s="33">
        <f>F372/78.5</f>
        <v>0.6178343949044586</v>
      </c>
      <c r="I372" s="31" t="s">
        <v>395</v>
      </c>
      <c r="J372" s="34" t="s">
        <v>693</v>
      </c>
      <c r="K372" s="34" t="s">
        <v>414</v>
      </c>
      <c r="L372" s="34" t="s">
        <v>635</v>
      </c>
      <c r="M372" s="34" t="s">
        <v>420</v>
      </c>
      <c r="N372" s="31">
        <v>11</v>
      </c>
      <c r="O372"/>
      <c r="P372"/>
    </row>
    <row r="373" spans="1:16" ht="15.75">
      <c r="A373" s="31" t="s">
        <v>343</v>
      </c>
      <c r="B373" s="31">
        <v>19</v>
      </c>
      <c r="C373" s="31">
        <v>10</v>
      </c>
      <c r="D373" s="31">
        <v>10</v>
      </c>
      <c r="E373" s="31">
        <v>9</v>
      </c>
      <c r="F373" s="31">
        <f>SUM(B373:E373)</f>
        <v>48</v>
      </c>
      <c r="G373" s="31">
        <v>20</v>
      </c>
      <c r="H373" s="33">
        <f>F373/78.5</f>
        <v>0.6114649681528662</v>
      </c>
      <c r="I373" s="31" t="s">
        <v>395</v>
      </c>
      <c r="J373" s="34" t="s">
        <v>998</v>
      </c>
      <c r="K373" s="34" t="s">
        <v>418</v>
      </c>
      <c r="L373" s="34" t="s">
        <v>427</v>
      </c>
      <c r="M373" s="34" t="s">
        <v>702</v>
      </c>
      <c r="N373" s="31">
        <v>11</v>
      </c>
      <c r="O373"/>
      <c r="P373"/>
    </row>
    <row r="374" spans="1:16" ht="15.75">
      <c r="A374" s="31" t="s">
        <v>369</v>
      </c>
      <c r="B374" s="31">
        <v>18</v>
      </c>
      <c r="C374" s="31">
        <v>12</v>
      </c>
      <c r="D374" s="31">
        <v>10</v>
      </c>
      <c r="E374" s="31">
        <v>8</v>
      </c>
      <c r="F374" s="31">
        <f>SUM(B374:E374)</f>
        <v>48</v>
      </c>
      <c r="G374" s="31">
        <v>20</v>
      </c>
      <c r="H374" s="33">
        <f>F374/78.5</f>
        <v>0.6114649681528662</v>
      </c>
      <c r="I374" s="31" t="s">
        <v>395</v>
      </c>
      <c r="J374" s="34" t="s">
        <v>999</v>
      </c>
      <c r="K374" s="34" t="s">
        <v>418</v>
      </c>
      <c r="L374" s="34" t="s">
        <v>427</v>
      </c>
      <c r="M374" s="34" t="s">
        <v>856</v>
      </c>
      <c r="N374" s="31">
        <v>11</v>
      </c>
      <c r="O374"/>
      <c r="P374"/>
    </row>
    <row r="375" spans="1:16" ht="15.75">
      <c r="A375" s="31" t="s">
        <v>373</v>
      </c>
      <c r="B375" s="31">
        <v>19</v>
      </c>
      <c r="C375" s="31">
        <v>10</v>
      </c>
      <c r="D375" s="31">
        <v>12</v>
      </c>
      <c r="E375" s="31">
        <v>7</v>
      </c>
      <c r="F375" s="31">
        <f>SUM(B375:E375)</f>
        <v>48</v>
      </c>
      <c r="G375" s="31">
        <v>20</v>
      </c>
      <c r="H375" s="33">
        <f>F375/78.5</f>
        <v>0.6114649681528662</v>
      </c>
      <c r="I375" s="31" t="s">
        <v>395</v>
      </c>
      <c r="J375" s="34" t="s">
        <v>1000</v>
      </c>
      <c r="K375" s="34" t="s">
        <v>448</v>
      </c>
      <c r="L375" s="34" t="s">
        <v>714</v>
      </c>
      <c r="M375" s="34" t="s">
        <v>416</v>
      </c>
      <c r="N375" s="31">
        <v>11</v>
      </c>
      <c r="O375"/>
      <c r="P375"/>
    </row>
    <row r="376" spans="1:16" ht="15.75">
      <c r="A376" s="31" t="s">
        <v>333</v>
      </c>
      <c r="B376" s="31">
        <v>22</v>
      </c>
      <c r="C376" s="31">
        <v>8</v>
      </c>
      <c r="D376" s="31">
        <v>12</v>
      </c>
      <c r="E376" s="31">
        <v>6</v>
      </c>
      <c r="F376" s="31">
        <f>SUM(B376:E376)</f>
        <v>48</v>
      </c>
      <c r="G376" s="31">
        <v>20</v>
      </c>
      <c r="H376" s="33">
        <f>F376/78.5</f>
        <v>0.6114649681528662</v>
      </c>
      <c r="I376" s="31" t="s">
        <v>395</v>
      </c>
      <c r="J376" s="34" t="s">
        <v>1001</v>
      </c>
      <c r="K376" s="34" t="s">
        <v>435</v>
      </c>
      <c r="L376" s="34" t="s">
        <v>542</v>
      </c>
      <c r="M376" s="34" t="s">
        <v>404</v>
      </c>
      <c r="N376" s="31">
        <v>11</v>
      </c>
      <c r="O376"/>
      <c r="P376"/>
    </row>
    <row r="377" spans="1:16" ht="15.75">
      <c r="A377" s="31" t="s">
        <v>349</v>
      </c>
      <c r="B377" s="31">
        <v>21</v>
      </c>
      <c r="C377" s="31">
        <v>8</v>
      </c>
      <c r="D377" s="31">
        <v>9</v>
      </c>
      <c r="E377" s="31">
        <v>9.5</v>
      </c>
      <c r="F377" s="31">
        <f>SUM(B377:E377)</f>
        <v>47.5</v>
      </c>
      <c r="G377" s="31">
        <v>21</v>
      </c>
      <c r="H377" s="33">
        <f>F377/78.5</f>
        <v>0.6050955414012739</v>
      </c>
      <c r="I377" s="31" t="s">
        <v>395</v>
      </c>
      <c r="J377" s="34" t="s">
        <v>1002</v>
      </c>
      <c r="K377" s="34" t="s">
        <v>506</v>
      </c>
      <c r="L377" s="34" t="s">
        <v>403</v>
      </c>
      <c r="M377" s="34" t="s">
        <v>437</v>
      </c>
      <c r="N377" s="31">
        <v>11</v>
      </c>
      <c r="O377"/>
      <c r="P377"/>
    </row>
    <row r="378" spans="1:16" ht="15.75">
      <c r="A378" s="31" t="s">
        <v>339</v>
      </c>
      <c r="B378" s="31">
        <v>21</v>
      </c>
      <c r="C378" s="31">
        <v>8</v>
      </c>
      <c r="D378" s="31">
        <v>12</v>
      </c>
      <c r="E378" s="31">
        <v>6.5</v>
      </c>
      <c r="F378" s="31">
        <f>SUM(B378:E378)</f>
        <v>47.5</v>
      </c>
      <c r="G378" s="31">
        <v>21</v>
      </c>
      <c r="H378" s="33">
        <f>F378/78.5</f>
        <v>0.6050955414012739</v>
      </c>
      <c r="I378" s="31" t="s">
        <v>395</v>
      </c>
      <c r="J378" s="34" t="s">
        <v>1003</v>
      </c>
      <c r="K378" s="34" t="s">
        <v>1004</v>
      </c>
      <c r="L378" s="34" t="s">
        <v>1005</v>
      </c>
      <c r="M378" s="34" t="s">
        <v>408</v>
      </c>
      <c r="N378" s="31">
        <v>11</v>
      </c>
      <c r="O378"/>
      <c r="P378"/>
    </row>
    <row r="379" spans="1:16" ht="15.75">
      <c r="A379" s="31" t="s">
        <v>348</v>
      </c>
      <c r="B379" s="31">
        <v>21</v>
      </c>
      <c r="C379" s="31">
        <v>8</v>
      </c>
      <c r="D379" s="31">
        <v>10</v>
      </c>
      <c r="E379" s="31">
        <v>8.5</v>
      </c>
      <c r="F379" s="31">
        <f>SUM(B379:E379)</f>
        <v>47.5</v>
      </c>
      <c r="G379" s="31">
        <v>21</v>
      </c>
      <c r="H379" s="33">
        <f>F379/78.5</f>
        <v>0.6050955414012739</v>
      </c>
      <c r="I379" s="31" t="s">
        <v>395</v>
      </c>
      <c r="J379" s="34" t="s">
        <v>1006</v>
      </c>
      <c r="K379" s="34" t="s">
        <v>1007</v>
      </c>
      <c r="L379" s="34" t="s">
        <v>602</v>
      </c>
      <c r="M379" s="34" t="s">
        <v>408</v>
      </c>
      <c r="N379" s="31">
        <v>11</v>
      </c>
      <c r="O379"/>
      <c r="P379"/>
    </row>
    <row r="380" spans="1:16" ht="15.75">
      <c r="A380" s="31" t="s">
        <v>304</v>
      </c>
      <c r="B380" s="31">
        <v>19</v>
      </c>
      <c r="C380" s="31">
        <v>10</v>
      </c>
      <c r="D380" s="31">
        <v>9</v>
      </c>
      <c r="E380" s="31">
        <v>9.5</v>
      </c>
      <c r="F380" s="31">
        <f>SUM(B380:E380)</f>
        <v>47.5</v>
      </c>
      <c r="G380" s="31">
        <v>21</v>
      </c>
      <c r="H380" s="33">
        <f>F380/78.5</f>
        <v>0.6050955414012739</v>
      </c>
      <c r="I380" s="31" t="s">
        <v>395</v>
      </c>
      <c r="J380" s="34" t="s">
        <v>1008</v>
      </c>
      <c r="K380" s="34" t="s">
        <v>418</v>
      </c>
      <c r="L380" s="34" t="s">
        <v>452</v>
      </c>
      <c r="M380" s="34" t="s">
        <v>1009</v>
      </c>
      <c r="N380" s="31">
        <v>11</v>
      </c>
      <c r="O380"/>
      <c r="P380"/>
    </row>
    <row r="381" spans="1:16" ht="15.75">
      <c r="A381" s="31" t="s">
        <v>384</v>
      </c>
      <c r="B381" s="31">
        <v>18</v>
      </c>
      <c r="C381" s="31">
        <v>10</v>
      </c>
      <c r="D381" s="31">
        <v>10</v>
      </c>
      <c r="E381" s="31">
        <v>9</v>
      </c>
      <c r="F381" s="31">
        <f>SUM(B381:E381)</f>
        <v>47</v>
      </c>
      <c r="G381" s="31">
        <v>22</v>
      </c>
      <c r="H381" s="33">
        <f>F381/78.5</f>
        <v>0.5987261146496815</v>
      </c>
      <c r="I381" s="31" t="s">
        <v>395</v>
      </c>
      <c r="J381" s="34" t="s">
        <v>1010</v>
      </c>
      <c r="K381" s="34" t="s">
        <v>1011</v>
      </c>
      <c r="L381" s="34" t="s">
        <v>411</v>
      </c>
      <c r="M381" s="34" t="s">
        <v>673</v>
      </c>
      <c r="N381" s="31">
        <v>11</v>
      </c>
      <c r="O381"/>
      <c r="P381"/>
    </row>
    <row r="382" spans="1:16" ht="15.75">
      <c r="A382" s="31" t="s">
        <v>347</v>
      </c>
      <c r="B382" s="31">
        <v>19</v>
      </c>
      <c r="C382" s="31">
        <v>6</v>
      </c>
      <c r="D382" s="31">
        <v>12</v>
      </c>
      <c r="E382" s="31">
        <v>10</v>
      </c>
      <c r="F382" s="31">
        <f>SUM(B382:E382)</f>
        <v>47</v>
      </c>
      <c r="G382" s="31">
        <v>22</v>
      </c>
      <c r="H382" s="33">
        <f>F382/78.5</f>
        <v>0.5987261146496815</v>
      </c>
      <c r="I382" s="31" t="s">
        <v>395</v>
      </c>
      <c r="J382" s="34" t="s">
        <v>1012</v>
      </c>
      <c r="K382" s="34" t="s">
        <v>1013</v>
      </c>
      <c r="L382" s="34" t="s">
        <v>666</v>
      </c>
      <c r="M382" s="34" t="s">
        <v>437</v>
      </c>
      <c r="N382" s="31">
        <v>11</v>
      </c>
      <c r="O382"/>
      <c r="P382"/>
    </row>
    <row r="383" spans="1:16" ht="15.75">
      <c r="A383" s="31" t="s">
        <v>389</v>
      </c>
      <c r="B383" s="31">
        <v>19</v>
      </c>
      <c r="C383" s="31">
        <v>8</v>
      </c>
      <c r="D383" s="31">
        <v>12</v>
      </c>
      <c r="E383" s="31">
        <v>7.5</v>
      </c>
      <c r="F383" s="31">
        <f>SUM(B383:E383)</f>
        <v>46.5</v>
      </c>
      <c r="G383" s="31">
        <v>23</v>
      </c>
      <c r="H383" s="33">
        <f>F383/78.5</f>
        <v>0.5923566878980892</v>
      </c>
      <c r="I383" s="31" t="s">
        <v>395</v>
      </c>
      <c r="J383" s="34" t="s">
        <v>1014</v>
      </c>
      <c r="K383" s="34" t="s">
        <v>605</v>
      </c>
      <c r="L383" s="34" t="s">
        <v>1015</v>
      </c>
      <c r="M383" s="34" t="s">
        <v>457</v>
      </c>
      <c r="N383" s="31">
        <v>11</v>
      </c>
      <c r="O383"/>
      <c r="P383"/>
    </row>
    <row r="384" spans="1:16" ht="15.75">
      <c r="A384" s="31" t="s">
        <v>346</v>
      </c>
      <c r="B384" s="31">
        <v>21</v>
      </c>
      <c r="C384" s="31">
        <v>8</v>
      </c>
      <c r="D384" s="31">
        <v>10</v>
      </c>
      <c r="E384" s="31">
        <v>7.5</v>
      </c>
      <c r="F384" s="31">
        <f>SUM(B384:E384)</f>
        <v>46.5</v>
      </c>
      <c r="G384" s="31">
        <v>23</v>
      </c>
      <c r="H384" s="33">
        <f>F384/78.5</f>
        <v>0.5923566878980892</v>
      </c>
      <c r="I384" s="31" t="s">
        <v>395</v>
      </c>
      <c r="J384" s="34" t="s">
        <v>1016</v>
      </c>
      <c r="K384" s="34" t="s">
        <v>451</v>
      </c>
      <c r="L384" s="34" t="s">
        <v>427</v>
      </c>
      <c r="M384" s="34" t="s">
        <v>1017</v>
      </c>
      <c r="N384" s="31">
        <v>11</v>
      </c>
      <c r="O384"/>
      <c r="P384"/>
    </row>
    <row r="385" spans="1:16" ht="15.75">
      <c r="A385" s="31" t="s">
        <v>344</v>
      </c>
      <c r="B385" s="31">
        <v>19</v>
      </c>
      <c r="C385" s="31">
        <v>12</v>
      </c>
      <c r="D385" s="31">
        <v>6</v>
      </c>
      <c r="E385" s="31">
        <v>9.5</v>
      </c>
      <c r="F385" s="31">
        <f>SUM(B385:E385)</f>
        <v>46.5</v>
      </c>
      <c r="G385" s="31">
        <v>23</v>
      </c>
      <c r="H385" s="33">
        <f>F385/78.5</f>
        <v>0.5923566878980892</v>
      </c>
      <c r="I385" s="31" t="s">
        <v>395</v>
      </c>
      <c r="J385" s="34" t="s">
        <v>1018</v>
      </c>
      <c r="K385" s="34" t="s">
        <v>922</v>
      </c>
      <c r="L385" s="34" t="s">
        <v>534</v>
      </c>
      <c r="M385" s="34" t="s">
        <v>408</v>
      </c>
      <c r="N385" s="31">
        <v>11</v>
      </c>
      <c r="O385"/>
      <c r="P385"/>
    </row>
    <row r="386" spans="1:16" ht="15.75">
      <c r="A386" s="31" t="s">
        <v>335</v>
      </c>
      <c r="B386" s="31">
        <v>17</v>
      </c>
      <c r="C386" s="31">
        <v>8</v>
      </c>
      <c r="D386" s="31">
        <v>12</v>
      </c>
      <c r="E386" s="31">
        <v>9</v>
      </c>
      <c r="F386" s="31">
        <f>SUM(B386:E386)</f>
        <v>46</v>
      </c>
      <c r="G386" s="31">
        <v>24</v>
      </c>
      <c r="H386" s="33">
        <f>F386/78.5</f>
        <v>0.5859872611464968</v>
      </c>
      <c r="I386" s="31" t="s">
        <v>395</v>
      </c>
      <c r="J386" s="34" t="s">
        <v>772</v>
      </c>
      <c r="K386" s="34" t="s">
        <v>490</v>
      </c>
      <c r="L386" s="34" t="s">
        <v>432</v>
      </c>
      <c r="M386" s="34" t="s">
        <v>408</v>
      </c>
      <c r="N386" s="31">
        <v>11</v>
      </c>
      <c r="O386"/>
      <c r="P386"/>
    </row>
    <row r="387" spans="1:16" ht="15.75">
      <c r="A387" s="31" t="s">
        <v>379</v>
      </c>
      <c r="B387" s="31">
        <v>23</v>
      </c>
      <c r="C387" s="31">
        <v>6</v>
      </c>
      <c r="D387" s="31">
        <v>8</v>
      </c>
      <c r="E387" s="31">
        <v>8.5</v>
      </c>
      <c r="F387" s="31">
        <f>SUM(B387:E387)</f>
        <v>45.5</v>
      </c>
      <c r="G387" s="31">
        <v>25</v>
      </c>
      <c r="H387" s="33">
        <f>F387/78.5</f>
        <v>0.5796178343949044</v>
      </c>
      <c r="I387" s="31" t="s">
        <v>395</v>
      </c>
      <c r="J387" s="34" t="s">
        <v>1019</v>
      </c>
      <c r="K387" s="34" t="s">
        <v>418</v>
      </c>
      <c r="L387" s="34" t="s">
        <v>403</v>
      </c>
      <c r="M387" s="34" t="s">
        <v>676</v>
      </c>
      <c r="N387" s="31">
        <v>11</v>
      </c>
      <c r="O387"/>
      <c r="P387"/>
    </row>
    <row r="388" spans="1:16" ht="15.75">
      <c r="A388" s="31" t="s">
        <v>375</v>
      </c>
      <c r="B388" s="31">
        <v>18</v>
      </c>
      <c r="C388" s="31">
        <v>6</v>
      </c>
      <c r="D388" s="31">
        <v>11</v>
      </c>
      <c r="E388" s="31">
        <v>10</v>
      </c>
      <c r="F388" s="31">
        <f>SUM(B388:E388)</f>
        <v>45</v>
      </c>
      <c r="G388" s="31">
        <v>26</v>
      </c>
      <c r="H388" s="33">
        <f>F388/78.5</f>
        <v>0.5732484076433121</v>
      </c>
      <c r="I388" s="31" t="s">
        <v>395</v>
      </c>
      <c r="J388" s="34" t="s">
        <v>1020</v>
      </c>
      <c r="K388" s="34" t="s">
        <v>737</v>
      </c>
      <c r="L388" s="34" t="s">
        <v>534</v>
      </c>
      <c r="M388" s="34" t="s">
        <v>457</v>
      </c>
      <c r="N388" s="31">
        <v>11</v>
      </c>
      <c r="O388"/>
      <c r="P388"/>
    </row>
    <row r="389" spans="1:16" ht="15.75">
      <c r="A389" s="31" t="s">
        <v>319</v>
      </c>
      <c r="B389" s="31">
        <v>16</v>
      </c>
      <c r="C389" s="31">
        <v>8</v>
      </c>
      <c r="D389" s="31">
        <v>12</v>
      </c>
      <c r="E389" s="31">
        <v>9</v>
      </c>
      <c r="F389" s="31">
        <f>SUM(B389:E389)</f>
        <v>45</v>
      </c>
      <c r="G389" s="31">
        <v>26</v>
      </c>
      <c r="H389" s="33">
        <f>F389/78.5</f>
        <v>0.5732484076433121</v>
      </c>
      <c r="I389" s="31" t="s">
        <v>395</v>
      </c>
      <c r="J389" s="34" t="s">
        <v>1021</v>
      </c>
      <c r="K389" s="34" t="s">
        <v>506</v>
      </c>
      <c r="L389" s="34" t="s">
        <v>511</v>
      </c>
      <c r="M389" s="34" t="s">
        <v>404</v>
      </c>
      <c r="N389" s="31">
        <v>11</v>
      </c>
      <c r="O389"/>
      <c r="P389"/>
    </row>
    <row r="390" spans="1:16" ht="15.75">
      <c r="A390" s="31" t="s">
        <v>376</v>
      </c>
      <c r="B390" s="31">
        <v>20</v>
      </c>
      <c r="C390" s="31">
        <v>4</v>
      </c>
      <c r="D390" s="31">
        <v>13</v>
      </c>
      <c r="E390" s="31">
        <v>8</v>
      </c>
      <c r="F390" s="31">
        <f>SUM(B390:E390)</f>
        <v>45</v>
      </c>
      <c r="G390" s="31">
        <v>26</v>
      </c>
      <c r="H390" s="33">
        <f>F390/78.5</f>
        <v>0.5732484076433121</v>
      </c>
      <c r="I390" s="31" t="s">
        <v>395</v>
      </c>
      <c r="J390" s="34" t="s">
        <v>1022</v>
      </c>
      <c r="K390" s="34" t="s">
        <v>402</v>
      </c>
      <c r="L390" s="34" t="s">
        <v>452</v>
      </c>
      <c r="M390" s="34" t="s">
        <v>1023</v>
      </c>
      <c r="N390" s="31">
        <v>11</v>
      </c>
      <c r="O390"/>
      <c r="P390"/>
    </row>
    <row r="391" spans="1:16" ht="15.75">
      <c r="A391" s="31" t="s">
        <v>320</v>
      </c>
      <c r="B391" s="31">
        <v>17</v>
      </c>
      <c r="C391" s="31">
        <v>12</v>
      </c>
      <c r="D391" s="31">
        <v>8</v>
      </c>
      <c r="E391" s="31">
        <v>8</v>
      </c>
      <c r="F391" s="31">
        <f>SUM(B391:E391)</f>
        <v>45</v>
      </c>
      <c r="G391" s="31">
        <v>26</v>
      </c>
      <c r="H391" s="33">
        <f>F391/78.5</f>
        <v>0.5732484076433121</v>
      </c>
      <c r="I391" s="31" t="s">
        <v>395</v>
      </c>
      <c r="J391" s="34" t="s">
        <v>1024</v>
      </c>
      <c r="K391" s="34" t="s">
        <v>484</v>
      </c>
      <c r="L391" s="34" t="s">
        <v>501</v>
      </c>
      <c r="M391" s="34" t="s">
        <v>404</v>
      </c>
      <c r="N391" s="31">
        <v>11</v>
      </c>
      <c r="O391"/>
      <c r="P391"/>
    </row>
    <row r="392" spans="1:16" ht="15.75">
      <c r="A392" s="31" t="s">
        <v>315</v>
      </c>
      <c r="B392" s="31">
        <v>18</v>
      </c>
      <c r="C392" s="31">
        <v>8</v>
      </c>
      <c r="D392" s="31">
        <v>8</v>
      </c>
      <c r="E392" s="31">
        <v>10.5</v>
      </c>
      <c r="F392" s="31">
        <f>SUM(B392:E392)</f>
        <v>44.5</v>
      </c>
      <c r="G392" s="31">
        <v>27</v>
      </c>
      <c r="H392" s="33">
        <f>F392/78.5</f>
        <v>0.5668789808917197</v>
      </c>
      <c r="I392" s="31" t="s">
        <v>395</v>
      </c>
      <c r="J392" s="34" t="s">
        <v>1025</v>
      </c>
      <c r="K392" s="34" t="s">
        <v>545</v>
      </c>
      <c r="L392" s="34" t="s">
        <v>427</v>
      </c>
      <c r="M392" s="34" t="s">
        <v>586</v>
      </c>
      <c r="N392" s="31">
        <v>11</v>
      </c>
      <c r="O392"/>
      <c r="P392"/>
    </row>
    <row r="393" spans="1:16" ht="15.75">
      <c r="A393" s="31" t="s">
        <v>378</v>
      </c>
      <c r="B393" s="31">
        <v>16</v>
      </c>
      <c r="C393" s="31">
        <v>12</v>
      </c>
      <c r="D393" s="31">
        <v>8</v>
      </c>
      <c r="E393" s="31">
        <v>8.5</v>
      </c>
      <c r="F393" s="31">
        <f>SUM(B393:E393)</f>
        <v>44.5</v>
      </c>
      <c r="G393" s="31">
        <v>27</v>
      </c>
      <c r="H393" s="33">
        <f>F393/78.5</f>
        <v>0.5668789808917197</v>
      </c>
      <c r="I393" s="31" t="s">
        <v>395</v>
      </c>
      <c r="J393" s="34" t="s">
        <v>977</v>
      </c>
      <c r="K393" s="34" t="s">
        <v>689</v>
      </c>
      <c r="L393" s="34" t="s">
        <v>705</v>
      </c>
      <c r="M393" s="34" t="s">
        <v>453</v>
      </c>
      <c r="N393" s="31">
        <v>11</v>
      </c>
      <c r="O393"/>
      <c r="P393"/>
    </row>
    <row r="394" spans="1:16" ht="15.75">
      <c r="A394" s="31" t="s">
        <v>360</v>
      </c>
      <c r="B394" s="31">
        <v>19</v>
      </c>
      <c r="C394" s="31">
        <v>8</v>
      </c>
      <c r="D394" s="31">
        <v>8</v>
      </c>
      <c r="E394" s="31">
        <v>9</v>
      </c>
      <c r="F394" s="31">
        <f>SUM(B394:E394)</f>
        <v>44</v>
      </c>
      <c r="G394" s="31">
        <v>28</v>
      </c>
      <c r="H394" s="33">
        <f>F394/78.5</f>
        <v>0.5605095541401274</v>
      </c>
      <c r="I394" s="31" t="s">
        <v>395</v>
      </c>
      <c r="J394" s="34" t="s">
        <v>1026</v>
      </c>
      <c r="K394" s="34" t="s">
        <v>431</v>
      </c>
      <c r="L394" s="34" t="s">
        <v>1027</v>
      </c>
      <c r="M394" s="34" t="s">
        <v>420</v>
      </c>
      <c r="N394" s="31">
        <v>11</v>
      </c>
      <c r="O394"/>
      <c r="P394"/>
    </row>
    <row r="395" spans="1:16" ht="15.75">
      <c r="A395" s="31" t="s">
        <v>368</v>
      </c>
      <c r="B395" s="31">
        <v>15</v>
      </c>
      <c r="C395" s="31">
        <v>8</v>
      </c>
      <c r="D395" s="31">
        <v>12</v>
      </c>
      <c r="E395" s="31">
        <v>8.5</v>
      </c>
      <c r="F395" s="31">
        <f>SUM(B395:E395)</f>
        <v>43.5</v>
      </c>
      <c r="G395" s="31">
        <v>29</v>
      </c>
      <c r="H395" s="33">
        <f>F395/78.5</f>
        <v>0.554140127388535</v>
      </c>
      <c r="I395" s="31" t="s">
        <v>395</v>
      </c>
      <c r="J395" s="34" t="s">
        <v>1028</v>
      </c>
      <c r="K395" s="34" t="s">
        <v>448</v>
      </c>
      <c r="L395" s="34" t="s">
        <v>523</v>
      </c>
      <c r="M395" s="34" t="s">
        <v>420</v>
      </c>
      <c r="N395" s="31">
        <v>11</v>
      </c>
      <c r="O395"/>
      <c r="P395"/>
    </row>
    <row r="396" spans="1:16" ht="15.75">
      <c r="A396" s="31" t="s">
        <v>390</v>
      </c>
      <c r="B396" s="31">
        <v>17</v>
      </c>
      <c r="C396" s="31">
        <v>8</v>
      </c>
      <c r="D396" s="31">
        <v>11</v>
      </c>
      <c r="E396" s="31">
        <v>7.5</v>
      </c>
      <c r="F396" s="31">
        <f>SUM(B396:E396)</f>
        <v>43.5</v>
      </c>
      <c r="G396" s="31">
        <v>29</v>
      </c>
      <c r="H396" s="33">
        <f>F396/78.5</f>
        <v>0.554140127388535</v>
      </c>
      <c r="I396" s="31" t="s">
        <v>395</v>
      </c>
      <c r="J396" s="34" t="s">
        <v>1029</v>
      </c>
      <c r="K396" s="34" t="s">
        <v>414</v>
      </c>
      <c r="L396" s="34" t="s">
        <v>810</v>
      </c>
      <c r="M396" s="34" t="s">
        <v>493</v>
      </c>
      <c r="N396" s="31">
        <v>11</v>
      </c>
      <c r="O396"/>
      <c r="P396"/>
    </row>
    <row r="397" spans="1:16" ht="15.75">
      <c r="A397" s="31" t="s">
        <v>334</v>
      </c>
      <c r="B397" s="31">
        <v>16</v>
      </c>
      <c r="C397" s="31">
        <v>10</v>
      </c>
      <c r="D397" s="31">
        <v>9</v>
      </c>
      <c r="E397" s="31">
        <v>8</v>
      </c>
      <c r="F397" s="31">
        <f>SUM(B397:E397)</f>
        <v>43</v>
      </c>
      <c r="G397" s="31">
        <v>30</v>
      </c>
      <c r="H397" s="33">
        <f>F397/78.5</f>
        <v>0.5477707006369427</v>
      </c>
      <c r="I397" s="31" t="s">
        <v>395</v>
      </c>
      <c r="J397" s="34" t="s">
        <v>1030</v>
      </c>
      <c r="K397" s="34" t="s">
        <v>431</v>
      </c>
      <c r="L397" s="34" t="s">
        <v>1031</v>
      </c>
      <c r="M397" s="34" t="s">
        <v>404</v>
      </c>
      <c r="N397" s="31">
        <v>11</v>
      </c>
      <c r="O397"/>
      <c r="P397"/>
    </row>
    <row r="398" spans="1:16" ht="15.75">
      <c r="A398" s="31" t="s">
        <v>365</v>
      </c>
      <c r="B398" s="31">
        <v>20</v>
      </c>
      <c r="C398" s="31">
        <v>6</v>
      </c>
      <c r="D398" s="31">
        <v>11</v>
      </c>
      <c r="E398" s="31">
        <v>5.5</v>
      </c>
      <c r="F398" s="31">
        <f>SUM(B398:E398)</f>
        <v>42.5</v>
      </c>
      <c r="G398" s="31">
        <v>31</v>
      </c>
      <c r="H398" s="33">
        <f>F398/78.5</f>
        <v>0.5414012738853503</v>
      </c>
      <c r="I398" s="31" t="s">
        <v>395</v>
      </c>
      <c r="J398" s="34" t="s">
        <v>655</v>
      </c>
      <c r="K398" s="34" t="s">
        <v>545</v>
      </c>
      <c r="L398" s="34" t="s">
        <v>672</v>
      </c>
      <c r="M398" s="34" t="s">
        <v>449</v>
      </c>
      <c r="N398" s="31">
        <v>11</v>
      </c>
      <c r="O398"/>
      <c r="P398"/>
    </row>
    <row r="399" spans="1:16" ht="15.75">
      <c r="A399" s="31" t="s">
        <v>385</v>
      </c>
      <c r="B399" s="31">
        <v>17</v>
      </c>
      <c r="C399" s="31">
        <v>10</v>
      </c>
      <c r="D399" s="31">
        <v>8</v>
      </c>
      <c r="E399" s="31">
        <v>6.5</v>
      </c>
      <c r="F399" s="31">
        <f>SUM(B399:E399)</f>
        <v>41.5</v>
      </c>
      <c r="G399" s="31">
        <v>32</v>
      </c>
      <c r="H399" s="33">
        <f>F399/78.5</f>
        <v>0.5286624203821656</v>
      </c>
      <c r="I399" s="31" t="s">
        <v>395</v>
      </c>
      <c r="J399" s="34" t="s">
        <v>1032</v>
      </c>
      <c r="K399" s="34" t="s">
        <v>418</v>
      </c>
      <c r="L399" s="34" t="s">
        <v>635</v>
      </c>
      <c r="M399" s="34" t="s">
        <v>400</v>
      </c>
      <c r="N399" s="31">
        <v>11</v>
      </c>
      <c r="O399"/>
      <c r="P399"/>
    </row>
    <row r="400" spans="1:16" ht="15.75">
      <c r="A400" s="31" t="s">
        <v>338</v>
      </c>
      <c r="B400" s="31">
        <v>17</v>
      </c>
      <c r="C400" s="31">
        <v>10</v>
      </c>
      <c r="D400" s="31">
        <v>6</v>
      </c>
      <c r="E400" s="31">
        <v>8.5</v>
      </c>
      <c r="F400" s="31">
        <f>SUM(B400:E400)</f>
        <v>41.5</v>
      </c>
      <c r="G400" s="31">
        <v>32</v>
      </c>
      <c r="H400" s="33">
        <f>F400/78.5</f>
        <v>0.5286624203821656</v>
      </c>
      <c r="I400" s="31" t="s">
        <v>395</v>
      </c>
      <c r="J400" s="34" t="s">
        <v>1033</v>
      </c>
      <c r="K400" s="34" t="s">
        <v>611</v>
      </c>
      <c r="L400" s="34" t="s">
        <v>963</v>
      </c>
      <c r="M400" s="34" t="s">
        <v>1034</v>
      </c>
      <c r="N400" s="31">
        <v>11</v>
      </c>
      <c r="O400"/>
      <c r="P400"/>
    </row>
    <row r="401" spans="1:16" ht="15.75">
      <c r="A401" s="31" t="s">
        <v>307</v>
      </c>
      <c r="B401" s="31">
        <v>18</v>
      </c>
      <c r="C401" s="31">
        <v>8</v>
      </c>
      <c r="D401" s="31">
        <v>10</v>
      </c>
      <c r="E401" s="31">
        <v>5.5</v>
      </c>
      <c r="F401" s="31">
        <f>SUM(B401:E401)</f>
        <v>41.5</v>
      </c>
      <c r="G401" s="31">
        <v>32</v>
      </c>
      <c r="H401" s="33">
        <f>F401/78.5</f>
        <v>0.5286624203821656</v>
      </c>
      <c r="I401" s="31" t="s">
        <v>395</v>
      </c>
      <c r="J401" s="34" t="s">
        <v>1035</v>
      </c>
      <c r="K401" s="34" t="s">
        <v>1036</v>
      </c>
      <c r="L401" s="34" t="s">
        <v>485</v>
      </c>
      <c r="M401" s="34" t="s">
        <v>404</v>
      </c>
      <c r="N401" s="31">
        <v>11</v>
      </c>
      <c r="O401"/>
      <c r="P401"/>
    </row>
    <row r="402" spans="1:16" ht="15.75">
      <c r="A402" s="31" t="s">
        <v>305</v>
      </c>
      <c r="B402" s="31">
        <v>16</v>
      </c>
      <c r="C402" s="31">
        <v>6</v>
      </c>
      <c r="D402" s="31">
        <v>10</v>
      </c>
      <c r="E402" s="31">
        <v>9.5</v>
      </c>
      <c r="F402" s="31">
        <f>SUM(B402:E402)</f>
        <v>41.5</v>
      </c>
      <c r="G402" s="31">
        <v>32</v>
      </c>
      <c r="H402" s="33">
        <f>F402/78.5</f>
        <v>0.5286624203821656</v>
      </c>
      <c r="I402" s="31" t="s">
        <v>395</v>
      </c>
      <c r="J402" s="34" t="s">
        <v>1037</v>
      </c>
      <c r="K402" s="34" t="s">
        <v>605</v>
      </c>
      <c r="L402" s="34" t="s">
        <v>735</v>
      </c>
      <c r="M402" s="34" t="s">
        <v>1009</v>
      </c>
      <c r="N402" s="31">
        <v>11</v>
      </c>
      <c r="O402"/>
      <c r="P402"/>
    </row>
    <row r="403" spans="1:16" ht="15.75">
      <c r="A403" s="31" t="s">
        <v>321</v>
      </c>
      <c r="B403" s="31">
        <v>15</v>
      </c>
      <c r="C403" s="31">
        <v>10</v>
      </c>
      <c r="D403" s="31">
        <v>11</v>
      </c>
      <c r="E403" s="31">
        <v>5</v>
      </c>
      <c r="F403" s="31">
        <f>SUM(B403:E403)</f>
        <v>41</v>
      </c>
      <c r="G403" s="31">
        <v>33</v>
      </c>
      <c r="H403" s="33">
        <f>F403/78.5</f>
        <v>0.5222929936305732</v>
      </c>
      <c r="I403" s="31" t="s">
        <v>395</v>
      </c>
      <c r="J403" s="34" t="s">
        <v>1038</v>
      </c>
      <c r="K403" s="34" t="s">
        <v>406</v>
      </c>
      <c r="L403" s="34" t="s">
        <v>488</v>
      </c>
      <c r="M403" s="34" t="s">
        <v>560</v>
      </c>
      <c r="N403" s="31">
        <v>11</v>
      </c>
      <c r="O403"/>
      <c r="P403"/>
    </row>
    <row r="404" spans="1:16" ht="15.75">
      <c r="A404" s="31" t="s">
        <v>374</v>
      </c>
      <c r="B404" s="31">
        <v>18</v>
      </c>
      <c r="C404" s="31">
        <v>6</v>
      </c>
      <c r="D404" s="31">
        <v>10</v>
      </c>
      <c r="E404" s="31">
        <v>6.5</v>
      </c>
      <c r="F404" s="31">
        <f>SUM(B404:E404)</f>
        <v>40.5</v>
      </c>
      <c r="G404" s="31">
        <v>34</v>
      </c>
      <c r="H404" s="33">
        <f>F404/78.5</f>
        <v>0.5159235668789809</v>
      </c>
      <c r="I404" s="31" t="s">
        <v>395</v>
      </c>
      <c r="J404" s="34" t="s">
        <v>1039</v>
      </c>
      <c r="K404" s="34" t="s">
        <v>824</v>
      </c>
      <c r="L404" s="34" t="s">
        <v>427</v>
      </c>
      <c r="M404" s="34" t="s">
        <v>457</v>
      </c>
      <c r="N404" s="31">
        <v>11</v>
      </c>
      <c r="O404"/>
      <c r="P404"/>
    </row>
    <row r="405" spans="1:16" ht="15.75">
      <c r="A405" s="31" t="s">
        <v>361</v>
      </c>
      <c r="B405" s="31">
        <v>18</v>
      </c>
      <c r="C405" s="31">
        <v>6</v>
      </c>
      <c r="D405" s="31">
        <v>11</v>
      </c>
      <c r="E405" s="31">
        <v>5.5</v>
      </c>
      <c r="F405" s="31">
        <f>SUM(B405:E405)</f>
        <v>40.5</v>
      </c>
      <c r="G405" s="31">
        <v>34</v>
      </c>
      <c r="H405" s="33">
        <f>F405/78.5</f>
        <v>0.5159235668789809</v>
      </c>
      <c r="I405" s="31" t="s">
        <v>395</v>
      </c>
      <c r="J405" s="34" t="s">
        <v>1040</v>
      </c>
      <c r="K405" s="34" t="s">
        <v>1041</v>
      </c>
      <c r="L405" s="34" t="s">
        <v>963</v>
      </c>
      <c r="M405" s="34" t="s">
        <v>673</v>
      </c>
      <c r="N405" s="31">
        <v>11</v>
      </c>
      <c r="O405"/>
      <c r="P405"/>
    </row>
    <row r="406" spans="1:16" ht="15.75">
      <c r="A406" s="31" t="s">
        <v>386</v>
      </c>
      <c r="B406" s="31">
        <v>20</v>
      </c>
      <c r="C406" s="31">
        <v>4</v>
      </c>
      <c r="D406" s="31">
        <v>9</v>
      </c>
      <c r="E406" s="31">
        <v>7</v>
      </c>
      <c r="F406" s="31">
        <f>SUM(B406:E406)</f>
        <v>40</v>
      </c>
      <c r="G406" s="31">
        <v>35</v>
      </c>
      <c r="H406" s="33">
        <f>F406/78.5</f>
        <v>0.5095541401273885</v>
      </c>
      <c r="I406" s="31" t="s">
        <v>395</v>
      </c>
      <c r="J406" s="34" t="s">
        <v>1042</v>
      </c>
      <c r="K406" s="34" t="s">
        <v>451</v>
      </c>
      <c r="L406" s="34" t="s">
        <v>480</v>
      </c>
      <c r="M406" s="34" t="s">
        <v>457</v>
      </c>
      <c r="N406" s="31">
        <v>11</v>
      </c>
      <c r="O406"/>
      <c r="P406"/>
    </row>
    <row r="407" spans="1:16" ht="15.75">
      <c r="A407" s="31" t="s">
        <v>325</v>
      </c>
      <c r="B407" s="31">
        <v>21</v>
      </c>
      <c r="C407" s="31">
        <v>2</v>
      </c>
      <c r="D407" s="31">
        <v>10</v>
      </c>
      <c r="E407" s="31">
        <v>6.5</v>
      </c>
      <c r="F407" s="31">
        <f>SUM(B407:E407)</f>
        <v>39.5</v>
      </c>
      <c r="G407" s="31">
        <v>36</v>
      </c>
      <c r="H407" s="33">
        <f>F407/78.5</f>
        <v>0.5031847133757962</v>
      </c>
      <c r="I407" s="31" t="s">
        <v>395</v>
      </c>
      <c r="J407" s="34" t="s">
        <v>1043</v>
      </c>
      <c r="K407" s="34" t="s">
        <v>490</v>
      </c>
      <c r="L407" s="34" t="s">
        <v>501</v>
      </c>
      <c r="M407" s="34" t="s">
        <v>449</v>
      </c>
      <c r="N407" s="31">
        <v>11</v>
      </c>
      <c r="O407"/>
      <c r="P407"/>
    </row>
    <row r="408" spans="1:16" ht="15.75">
      <c r="A408" s="31" t="s">
        <v>342</v>
      </c>
      <c r="B408" s="31">
        <v>16</v>
      </c>
      <c r="C408" s="31">
        <v>6</v>
      </c>
      <c r="D408" s="31">
        <v>9</v>
      </c>
      <c r="E408" s="31">
        <v>8.5</v>
      </c>
      <c r="F408" s="31">
        <f>SUM(B408:E408)</f>
        <v>39.5</v>
      </c>
      <c r="G408" s="31">
        <v>36</v>
      </c>
      <c r="H408" s="33">
        <f>F408/78.5</f>
        <v>0.5031847133757962</v>
      </c>
      <c r="I408" s="31" t="s">
        <v>395</v>
      </c>
      <c r="J408" s="34" t="s">
        <v>1044</v>
      </c>
      <c r="K408" s="34" t="s">
        <v>1045</v>
      </c>
      <c r="L408" s="34" t="s">
        <v>575</v>
      </c>
      <c r="M408" s="34" t="s">
        <v>404</v>
      </c>
      <c r="N408" s="31">
        <v>11</v>
      </c>
      <c r="O408"/>
      <c r="P408"/>
    </row>
    <row r="409" spans="1:16" ht="15.75">
      <c r="A409" s="31" t="s">
        <v>366</v>
      </c>
      <c r="B409" s="31">
        <v>17</v>
      </c>
      <c r="C409" s="31">
        <v>8</v>
      </c>
      <c r="D409" s="31">
        <v>9</v>
      </c>
      <c r="E409" s="31">
        <v>5</v>
      </c>
      <c r="F409" s="31">
        <f>SUM(B409:E409)</f>
        <v>39</v>
      </c>
      <c r="G409" s="31">
        <v>37</v>
      </c>
      <c r="H409" s="33">
        <f>F409/78.5</f>
        <v>0.4968152866242038</v>
      </c>
      <c r="I409" s="31" t="s">
        <v>395</v>
      </c>
      <c r="J409" s="34" t="s">
        <v>1046</v>
      </c>
      <c r="K409" s="34" t="s">
        <v>402</v>
      </c>
      <c r="L409" s="34" t="s">
        <v>480</v>
      </c>
      <c r="M409" s="34" t="s">
        <v>449</v>
      </c>
      <c r="N409" s="31">
        <v>11</v>
      </c>
      <c r="O409"/>
      <c r="P409"/>
    </row>
    <row r="410" spans="1:16" ht="15.75">
      <c r="A410" s="31" t="s">
        <v>355</v>
      </c>
      <c r="B410" s="31">
        <v>16</v>
      </c>
      <c r="C410" s="31">
        <v>8</v>
      </c>
      <c r="D410" s="31">
        <v>9</v>
      </c>
      <c r="E410" s="31">
        <v>6</v>
      </c>
      <c r="F410" s="31">
        <f>SUM(B410:E410)</f>
        <v>39</v>
      </c>
      <c r="G410" s="31">
        <v>37</v>
      </c>
      <c r="H410" s="33">
        <f>F410/78.5</f>
        <v>0.4968152866242038</v>
      </c>
      <c r="I410" s="31" t="s">
        <v>395</v>
      </c>
      <c r="J410" s="34" t="s">
        <v>1047</v>
      </c>
      <c r="K410" s="34" t="s">
        <v>551</v>
      </c>
      <c r="L410" s="34" t="s">
        <v>411</v>
      </c>
      <c r="M410" s="34" t="s">
        <v>465</v>
      </c>
      <c r="N410" s="31">
        <v>11</v>
      </c>
      <c r="O410"/>
      <c r="P410"/>
    </row>
    <row r="411" spans="1:16" ht="15.75">
      <c r="A411" s="31" t="s">
        <v>328</v>
      </c>
      <c r="B411" s="31">
        <v>20</v>
      </c>
      <c r="C411" s="31">
        <v>8</v>
      </c>
      <c r="D411" s="31">
        <v>8</v>
      </c>
      <c r="E411" s="31">
        <v>3</v>
      </c>
      <c r="F411" s="31">
        <f>SUM(B411:E411)</f>
        <v>39</v>
      </c>
      <c r="G411" s="31">
        <v>37</v>
      </c>
      <c r="H411" s="33">
        <f>F411/78.5</f>
        <v>0.4968152866242038</v>
      </c>
      <c r="I411" s="31" t="s">
        <v>395</v>
      </c>
      <c r="J411" s="34" t="s">
        <v>1048</v>
      </c>
      <c r="K411" s="34" t="s">
        <v>627</v>
      </c>
      <c r="L411" s="34" t="s">
        <v>635</v>
      </c>
      <c r="M411" s="34" t="s">
        <v>416</v>
      </c>
      <c r="N411" s="31">
        <v>11</v>
      </c>
      <c r="O411"/>
      <c r="P411"/>
    </row>
    <row r="412" spans="1:16" ht="15.75">
      <c r="A412" s="31" t="s">
        <v>310</v>
      </c>
      <c r="B412" s="31">
        <v>15</v>
      </c>
      <c r="C412" s="31">
        <v>8</v>
      </c>
      <c r="D412" s="31">
        <v>9</v>
      </c>
      <c r="E412" s="31">
        <v>6.5</v>
      </c>
      <c r="F412" s="31">
        <f>SUM(B412:E412)</f>
        <v>38.5</v>
      </c>
      <c r="G412" s="31">
        <v>38</v>
      </c>
      <c r="H412" s="33">
        <f>F412/78.5</f>
        <v>0.49044585987261147</v>
      </c>
      <c r="I412" s="31" t="s">
        <v>395</v>
      </c>
      <c r="J412" s="34" t="s">
        <v>1049</v>
      </c>
      <c r="K412" s="34" t="s">
        <v>506</v>
      </c>
      <c r="L412" s="34" t="s">
        <v>452</v>
      </c>
      <c r="M412" s="34" t="s">
        <v>449</v>
      </c>
      <c r="N412" s="31">
        <v>11</v>
      </c>
      <c r="O412"/>
      <c r="P412"/>
    </row>
    <row r="413" spans="1:16" ht="15.75">
      <c r="A413" s="31" t="s">
        <v>353</v>
      </c>
      <c r="B413" s="31">
        <v>15</v>
      </c>
      <c r="C413" s="31">
        <v>6</v>
      </c>
      <c r="D413" s="31">
        <v>7</v>
      </c>
      <c r="E413" s="31">
        <v>9.5</v>
      </c>
      <c r="F413" s="31">
        <f>SUM(B413:E413)</f>
        <v>37.5</v>
      </c>
      <c r="G413" s="31">
        <v>39</v>
      </c>
      <c r="H413" s="33">
        <f>F413/78.5</f>
        <v>0.47770700636942676</v>
      </c>
      <c r="I413" s="31" t="s">
        <v>395</v>
      </c>
      <c r="J413" s="34" t="s">
        <v>1050</v>
      </c>
      <c r="K413" s="34" t="s">
        <v>638</v>
      </c>
      <c r="L413" s="34" t="s">
        <v>480</v>
      </c>
      <c r="M413" s="34" t="s">
        <v>437</v>
      </c>
      <c r="N413" s="31">
        <v>11</v>
      </c>
      <c r="O413"/>
      <c r="P413"/>
    </row>
    <row r="414" spans="1:16" ht="15.75">
      <c r="A414" s="31" t="s">
        <v>306</v>
      </c>
      <c r="B414" s="31">
        <v>15</v>
      </c>
      <c r="C414" s="31">
        <v>2</v>
      </c>
      <c r="D414" s="31">
        <v>10</v>
      </c>
      <c r="E414" s="31">
        <v>10</v>
      </c>
      <c r="F414" s="31">
        <f>SUM(B414:E414)</f>
        <v>37</v>
      </c>
      <c r="G414" s="31">
        <v>40</v>
      </c>
      <c r="H414" s="33">
        <f>F414/78.5</f>
        <v>0.4713375796178344</v>
      </c>
      <c r="I414" s="31" t="s">
        <v>395</v>
      </c>
      <c r="J414" s="34" t="s">
        <v>1051</v>
      </c>
      <c r="K414" s="34" t="s">
        <v>608</v>
      </c>
      <c r="L414" s="34" t="s">
        <v>893</v>
      </c>
      <c r="M414" s="34" t="s">
        <v>560</v>
      </c>
      <c r="N414" s="31">
        <v>11</v>
      </c>
      <c r="O414"/>
      <c r="P414"/>
    </row>
    <row r="415" spans="1:16" ht="15.75">
      <c r="A415" s="31" t="s">
        <v>358</v>
      </c>
      <c r="B415" s="31">
        <v>11</v>
      </c>
      <c r="C415" s="31">
        <v>10</v>
      </c>
      <c r="D415" s="31">
        <v>7</v>
      </c>
      <c r="E415" s="31">
        <v>8.5</v>
      </c>
      <c r="F415" s="31">
        <f>SUM(B415:E415)</f>
        <v>36.5</v>
      </c>
      <c r="G415" s="31">
        <v>41</v>
      </c>
      <c r="H415" s="33">
        <f>F415/78.5</f>
        <v>0.46496815286624205</v>
      </c>
      <c r="I415" s="31" t="s">
        <v>395</v>
      </c>
      <c r="J415" s="34" t="s">
        <v>1052</v>
      </c>
      <c r="K415" s="34" t="s">
        <v>580</v>
      </c>
      <c r="L415" s="34" t="s">
        <v>531</v>
      </c>
      <c r="M415" s="34" t="s">
        <v>730</v>
      </c>
      <c r="N415" s="31">
        <v>11</v>
      </c>
      <c r="O415"/>
      <c r="P415"/>
    </row>
    <row r="416" spans="1:16" ht="15.75">
      <c r="A416" s="31" t="s">
        <v>303</v>
      </c>
      <c r="B416" s="31">
        <v>13</v>
      </c>
      <c r="C416" s="31">
        <v>10</v>
      </c>
      <c r="D416" s="31">
        <v>10</v>
      </c>
      <c r="E416" s="31">
        <v>3.5</v>
      </c>
      <c r="F416" s="31">
        <f>SUM(B416:E416)</f>
        <v>36.5</v>
      </c>
      <c r="G416" s="31">
        <v>41</v>
      </c>
      <c r="H416" s="33">
        <f>F416/78.5</f>
        <v>0.46496815286624205</v>
      </c>
      <c r="I416" s="31" t="s">
        <v>395</v>
      </c>
      <c r="J416" s="34" t="s">
        <v>1053</v>
      </c>
      <c r="K416" s="34" t="s">
        <v>508</v>
      </c>
      <c r="L416" s="34" t="s">
        <v>444</v>
      </c>
      <c r="M416" s="34" t="s">
        <v>673</v>
      </c>
      <c r="N416" s="31">
        <v>11</v>
      </c>
      <c r="O416"/>
      <c r="P416"/>
    </row>
    <row r="417" spans="1:16" ht="15.75">
      <c r="A417" s="31" t="s">
        <v>367</v>
      </c>
      <c r="B417" s="31">
        <v>11</v>
      </c>
      <c r="C417" s="31">
        <v>10</v>
      </c>
      <c r="D417" s="31">
        <v>7</v>
      </c>
      <c r="E417" s="31">
        <v>8.5</v>
      </c>
      <c r="F417" s="31">
        <f>SUM(B417:E417)</f>
        <v>36.5</v>
      </c>
      <c r="G417" s="31">
        <v>41</v>
      </c>
      <c r="H417" s="33">
        <f>F417/78.5</f>
        <v>0.46496815286624205</v>
      </c>
      <c r="I417" s="31" t="s">
        <v>395</v>
      </c>
      <c r="J417" s="34" t="s">
        <v>655</v>
      </c>
      <c r="K417" s="34" t="s">
        <v>418</v>
      </c>
      <c r="L417" s="34" t="s">
        <v>672</v>
      </c>
      <c r="M417" s="34" t="s">
        <v>449</v>
      </c>
      <c r="N417" s="31">
        <v>11</v>
      </c>
      <c r="O417"/>
      <c r="P417"/>
    </row>
    <row r="418" spans="1:16" ht="15.75">
      <c r="A418" s="31" t="s">
        <v>302</v>
      </c>
      <c r="B418" s="31">
        <v>16</v>
      </c>
      <c r="C418" s="31">
        <v>4</v>
      </c>
      <c r="D418" s="31">
        <v>8</v>
      </c>
      <c r="E418" s="31">
        <v>8</v>
      </c>
      <c r="F418" s="31">
        <f>SUM(B418:E418)</f>
        <v>36</v>
      </c>
      <c r="G418" s="31">
        <v>42</v>
      </c>
      <c r="H418" s="33">
        <f>F418/78.5</f>
        <v>0.4585987261146497</v>
      </c>
      <c r="I418" s="31" t="s">
        <v>395</v>
      </c>
      <c r="J418" s="34" t="s">
        <v>1054</v>
      </c>
      <c r="K418" s="34" t="s">
        <v>650</v>
      </c>
      <c r="L418" s="34" t="s">
        <v>444</v>
      </c>
      <c r="M418" s="34" t="s">
        <v>1055</v>
      </c>
      <c r="N418" s="31">
        <v>11</v>
      </c>
      <c r="O418"/>
      <c r="P418"/>
    </row>
    <row r="419" spans="1:16" ht="15.75">
      <c r="A419" s="31" t="s">
        <v>381</v>
      </c>
      <c r="B419" s="31">
        <v>18</v>
      </c>
      <c r="C419" s="31">
        <v>2</v>
      </c>
      <c r="D419" s="31">
        <v>8</v>
      </c>
      <c r="E419" s="31">
        <v>8</v>
      </c>
      <c r="F419" s="31">
        <f>SUM(B419:E419)</f>
        <v>36</v>
      </c>
      <c r="G419" s="31">
        <v>42</v>
      </c>
      <c r="H419" s="33">
        <f>F419/78.5</f>
        <v>0.4585987261146497</v>
      </c>
      <c r="I419" s="31" t="s">
        <v>395</v>
      </c>
      <c r="J419" s="34" t="s">
        <v>1056</v>
      </c>
      <c r="K419" s="34" t="s">
        <v>847</v>
      </c>
      <c r="L419" s="34" t="s">
        <v>452</v>
      </c>
      <c r="M419" s="34" t="s">
        <v>408</v>
      </c>
      <c r="N419" s="31">
        <v>11</v>
      </c>
      <c r="O419"/>
      <c r="P419"/>
    </row>
    <row r="420" spans="1:16" ht="15.75">
      <c r="A420" s="31" t="s">
        <v>370</v>
      </c>
      <c r="B420" s="31">
        <v>15</v>
      </c>
      <c r="C420" s="31">
        <v>8</v>
      </c>
      <c r="D420" s="31">
        <v>7</v>
      </c>
      <c r="E420" s="31">
        <v>6</v>
      </c>
      <c r="F420" s="31">
        <f>SUM(B420:E420)</f>
        <v>36</v>
      </c>
      <c r="G420" s="31">
        <v>42</v>
      </c>
      <c r="H420" s="33">
        <f>F420/78.5</f>
        <v>0.4585987261146497</v>
      </c>
      <c r="I420" s="31" t="s">
        <v>395</v>
      </c>
      <c r="J420" s="34" t="s">
        <v>1057</v>
      </c>
      <c r="K420" s="34" t="s">
        <v>506</v>
      </c>
      <c r="L420" s="34" t="s">
        <v>403</v>
      </c>
      <c r="M420" s="34" t="s">
        <v>457</v>
      </c>
      <c r="N420" s="31">
        <v>11</v>
      </c>
      <c r="O420"/>
      <c r="P420"/>
    </row>
    <row r="421" spans="1:16" ht="15.75">
      <c r="A421" s="31" t="s">
        <v>357</v>
      </c>
      <c r="B421" s="31">
        <v>12</v>
      </c>
      <c r="C421" s="31">
        <v>6</v>
      </c>
      <c r="D421" s="31">
        <v>9</v>
      </c>
      <c r="E421" s="31">
        <v>8.5</v>
      </c>
      <c r="F421" s="31">
        <f>SUM(B421:E421)</f>
        <v>35.5</v>
      </c>
      <c r="G421" s="31">
        <v>43</v>
      </c>
      <c r="H421" s="33">
        <f>F421/78.5</f>
        <v>0.45222929936305734</v>
      </c>
      <c r="I421" s="31" t="s">
        <v>395</v>
      </c>
      <c r="J421" s="34" t="s">
        <v>1058</v>
      </c>
      <c r="K421" s="34" t="s">
        <v>541</v>
      </c>
      <c r="L421" s="34" t="s">
        <v>427</v>
      </c>
      <c r="M421" s="34" t="s">
        <v>586</v>
      </c>
      <c r="N421" s="31">
        <v>11</v>
      </c>
      <c r="O421"/>
      <c r="P421"/>
    </row>
    <row r="422" spans="1:16" ht="15.75">
      <c r="A422" s="31" t="s">
        <v>331</v>
      </c>
      <c r="B422" s="31">
        <v>12</v>
      </c>
      <c r="C422" s="31">
        <v>6</v>
      </c>
      <c r="D422" s="31">
        <v>9</v>
      </c>
      <c r="E422" s="31">
        <v>8</v>
      </c>
      <c r="F422" s="31">
        <f>SUM(B422:E422)</f>
        <v>35</v>
      </c>
      <c r="G422" s="31">
        <v>44</v>
      </c>
      <c r="H422" s="33">
        <f>F422/78.5</f>
        <v>0.445859872611465</v>
      </c>
      <c r="I422" s="31" t="s">
        <v>395</v>
      </c>
      <c r="J422" s="34" t="s">
        <v>1059</v>
      </c>
      <c r="K422" s="34" t="s">
        <v>451</v>
      </c>
      <c r="L422" s="34" t="s">
        <v>427</v>
      </c>
      <c r="M422" s="34" t="s">
        <v>449</v>
      </c>
      <c r="N422" s="31">
        <v>11</v>
      </c>
      <c r="O422"/>
      <c r="P422"/>
    </row>
    <row r="423" spans="1:16" ht="15.75">
      <c r="A423" s="31" t="s">
        <v>380</v>
      </c>
      <c r="B423" s="31">
        <v>11</v>
      </c>
      <c r="C423" s="31">
        <v>6</v>
      </c>
      <c r="D423" s="31">
        <v>10</v>
      </c>
      <c r="E423" s="31">
        <v>6</v>
      </c>
      <c r="F423" s="31">
        <f>SUM(B423:E423)</f>
        <v>33</v>
      </c>
      <c r="G423" s="31">
        <v>45</v>
      </c>
      <c r="H423" s="33">
        <f>F423/78.5</f>
        <v>0.42038216560509556</v>
      </c>
      <c r="I423" s="31" t="s">
        <v>395</v>
      </c>
      <c r="J423" s="34" t="s">
        <v>1060</v>
      </c>
      <c r="K423" s="34" t="s">
        <v>431</v>
      </c>
      <c r="L423" s="34" t="s">
        <v>790</v>
      </c>
      <c r="M423" s="34" t="s">
        <v>730</v>
      </c>
      <c r="N423" s="31">
        <v>11</v>
      </c>
      <c r="O423"/>
      <c r="P423"/>
    </row>
    <row r="424" spans="1:16" ht="15.75">
      <c r="A424" s="31" t="s">
        <v>314</v>
      </c>
      <c r="B424" s="31">
        <v>16</v>
      </c>
      <c r="C424" s="31">
        <v>4</v>
      </c>
      <c r="D424" s="31">
        <v>8</v>
      </c>
      <c r="E424" s="31">
        <v>5</v>
      </c>
      <c r="F424" s="31">
        <f>SUM(B424:E424)</f>
        <v>33</v>
      </c>
      <c r="G424" s="31">
        <v>45</v>
      </c>
      <c r="H424" s="33">
        <f>F424/78.5</f>
        <v>0.42038216560509556</v>
      </c>
      <c r="I424" s="31" t="s">
        <v>395</v>
      </c>
      <c r="J424" s="34" t="s">
        <v>670</v>
      </c>
      <c r="K424" s="34" t="s">
        <v>506</v>
      </c>
      <c r="L424" s="34" t="s">
        <v>849</v>
      </c>
      <c r="M424" s="34" t="s">
        <v>449</v>
      </c>
      <c r="N424" s="31">
        <v>11</v>
      </c>
      <c r="O424"/>
      <c r="P424"/>
    </row>
    <row r="425" spans="1:16" ht="15.75">
      <c r="A425" s="31" t="s">
        <v>388</v>
      </c>
      <c r="B425" s="31">
        <v>7</v>
      </c>
      <c r="C425" s="31">
        <v>8</v>
      </c>
      <c r="D425" s="31">
        <v>9</v>
      </c>
      <c r="E425" s="31">
        <v>3.5</v>
      </c>
      <c r="F425" s="31">
        <f>SUM(B425:E425)</f>
        <v>27.5</v>
      </c>
      <c r="G425" s="31">
        <v>46</v>
      </c>
      <c r="H425" s="33">
        <f>F425/78.5</f>
        <v>0.3503184713375796</v>
      </c>
      <c r="I425" s="31" t="s">
        <v>395</v>
      </c>
      <c r="J425" s="34" t="s">
        <v>1061</v>
      </c>
      <c r="K425" s="34" t="s">
        <v>451</v>
      </c>
      <c r="L425" s="34" t="s">
        <v>480</v>
      </c>
      <c r="M425" s="34" t="s">
        <v>730</v>
      </c>
      <c r="N425" s="31">
        <v>11</v>
      </c>
      <c r="O425"/>
      <c r="P425"/>
    </row>
    <row r="427" spans="2:9" ht="15.75">
      <c r="B427" s="4"/>
      <c r="C427" s="4"/>
      <c r="D427" s="4"/>
      <c r="E427" s="4"/>
      <c r="F427" s="5"/>
      <c r="G427" s="5"/>
      <c r="H427" s="4"/>
      <c r="I427" s="4"/>
    </row>
    <row r="428" spans="6:7" ht="15.75">
      <c r="F428" s="21"/>
      <c r="G428" s="21"/>
    </row>
    <row r="429" spans="1:14" ht="170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22"/>
      <c r="K429" s="22"/>
      <c r="L429" s="22"/>
      <c r="M429" s="23"/>
      <c r="N429" s="24"/>
    </row>
  </sheetData>
  <sheetProtection password="C0DB" sheet="1" objects="1" scenarios="1" sort="0" autoFilter="0"/>
  <protectedRanges>
    <protectedRange sqref="A8:A425" name="Диапазон1_1"/>
  </protectedRanges>
  <autoFilter ref="A7:P425"/>
  <mergeCells count="12">
    <mergeCell ref="I6:I7"/>
    <mergeCell ref="J6:J7"/>
    <mergeCell ref="K6:K7"/>
    <mergeCell ref="L6:L7"/>
    <mergeCell ref="M6:M7"/>
    <mergeCell ref="N6:N7"/>
    <mergeCell ref="A429:I429"/>
    <mergeCell ref="A1:M1"/>
    <mergeCell ref="A2:M2"/>
    <mergeCell ref="A6:A7"/>
    <mergeCell ref="B6:F6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Чазова Лариса Алексеевна</cp:lastModifiedBy>
  <cp:lastPrinted>2019-11-18T12:14:31Z</cp:lastPrinted>
  <dcterms:created xsi:type="dcterms:W3CDTF">2014-01-20T07:40:40Z</dcterms:created>
  <dcterms:modified xsi:type="dcterms:W3CDTF">2020-05-25T15:34:54Z</dcterms:modified>
  <cp:category/>
  <cp:version/>
  <cp:contentType/>
  <cp:contentStatus/>
</cp:coreProperties>
</file>