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Декабрь\04\"/>
    </mc:Choice>
  </mc:AlternateContent>
  <bookViews>
    <workbookView xWindow="0" yWindow="0" windowWidth="28800" windowHeight="12330"/>
  </bookViews>
  <sheets>
    <sheet name="итал.яз.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11" i="1"/>
  <c r="J12" i="1"/>
  <c r="J14" i="1"/>
  <c r="J10" i="1"/>
  <c r="J13" i="1"/>
  <c r="J15" i="1"/>
  <c r="J16" i="1"/>
  <c r="J17" i="1"/>
  <c r="J8" i="1"/>
  <c r="I7" i="1" l="1"/>
  <c r="J7" i="1" s="1"/>
  <c r="I6" i="1" l="1"/>
  <c r="J6" i="1" s="1"/>
</calcChain>
</file>

<file path=xl/sharedStrings.xml><?xml version="1.0" encoding="utf-8"?>
<sst xmlns="http://schemas.openxmlformats.org/spreadsheetml/2006/main" count="93" uniqueCount="79">
  <si>
    <t>Класс</t>
  </si>
  <si>
    <t xml:space="preserve">№ </t>
  </si>
  <si>
    <t>Шифр</t>
  </si>
  <si>
    <t>Сумма баллов</t>
  </si>
  <si>
    <t>Место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</si>
  <si>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</si>
  <si>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</si>
  <si>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</si>
  <si>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</si>
  <si>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</si>
  <si>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статус: 
победитель, 
призер, 
участник</t>
  </si>
  <si>
    <t>Тест</t>
  </si>
  <si>
    <t>Чтение</t>
  </si>
  <si>
    <t>Письмо</t>
  </si>
  <si>
    <t>Селивохин</t>
  </si>
  <si>
    <t>Аркадий</t>
  </si>
  <si>
    <t>Николаевич</t>
  </si>
  <si>
    <t>МАОУ лицей № 23</t>
  </si>
  <si>
    <t xml:space="preserve">Гасанов </t>
  </si>
  <si>
    <t>Давид</t>
  </si>
  <si>
    <t>Мехманович</t>
  </si>
  <si>
    <t>ГАУ КО ОО ШИЛИ</t>
  </si>
  <si>
    <t>ИТ-7-01</t>
  </si>
  <si>
    <t>ИТ-8-01</t>
  </si>
  <si>
    <t>ПРОТОКОЛ</t>
  </si>
  <si>
    <t>муниципального этапа всероссийской олимпиады школьников по итальянскому языку</t>
  </si>
  <si>
    <t>2024-2025 уч.г.</t>
  </si>
  <si>
    <t>Аудирование</t>
  </si>
  <si>
    <t>Страноведение</t>
  </si>
  <si>
    <t>Устная часть</t>
  </si>
  <si>
    <t xml:space="preserve">% вып. </t>
  </si>
  <si>
    <t>участник</t>
  </si>
  <si>
    <t>ИТ-9-01</t>
  </si>
  <si>
    <t>Бондарева</t>
  </si>
  <si>
    <t>Маргарита</t>
  </si>
  <si>
    <t>Антоновна</t>
  </si>
  <si>
    <t>МАОУ лицей 35 им.Буткова В.В.</t>
  </si>
  <si>
    <t>ИТ-9-02</t>
  </si>
  <si>
    <t>Чунаева</t>
  </si>
  <si>
    <t>Полина</t>
  </si>
  <si>
    <t>Денисовна</t>
  </si>
  <si>
    <t>МАОУ гимназия № 40 им. Ю.А. Гагарина</t>
  </si>
  <si>
    <t>ИТ-9-03</t>
  </si>
  <si>
    <t>Рудницкая</t>
  </si>
  <si>
    <t>Злата</t>
  </si>
  <si>
    <t>Максимовна</t>
  </si>
  <si>
    <t>ИТ-9-04</t>
  </si>
  <si>
    <t>Лютаревич</t>
  </si>
  <si>
    <t>Юстина</t>
  </si>
  <si>
    <t>Сергеевна</t>
  </si>
  <si>
    <t>ИТ-9-05</t>
  </si>
  <si>
    <t>Шуляк</t>
  </si>
  <si>
    <t>Ангелина</t>
  </si>
  <si>
    <t>Николаевна</t>
  </si>
  <si>
    <t>МАОУ гимназия № 32</t>
  </si>
  <si>
    <t>ИТ-10-01</t>
  </si>
  <si>
    <t>Дмитриева</t>
  </si>
  <si>
    <t>Фаина</t>
  </si>
  <si>
    <t>Петровна</t>
  </si>
  <si>
    <t>ИТ-10-02</t>
  </si>
  <si>
    <t>Стенин</t>
  </si>
  <si>
    <t>Сергей</t>
  </si>
  <si>
    <t>Алексеевич</t>
  </si>
  <si>
    <t>ИТ-11-01</t>
  </si>
  <si>
    <t>Ринаудо</t>
  </si>
  <si>
    <t>Александра</t>
  </si>
  <si>
    <t>Пиетровна</t>
  </si>
  <si>
    <t>МАОУ СОШ № 19</t>
  </si>
  <si>
    <t>ИТ-11-06</t>
  </si>
  <si>
    <t>Галанина</t>
  </si>
  <si>
    <t>Алиса</t>
  </si>
  <si>
    <t>Мехтиевна</t>
  </si>
  <si>
    <t>МАОУ СОШ № 44</t>
  </si>
  <si>
    <t>ИТ-11-07</t>
  </si>
  <si>
    <t xml:space="preserve">Гарина </t>
  </si>
  <si>
    <t>Анастасия</t>
  </si>
  <si>
    <t>Романовна</t>
  </si>
  <si>
    <t>МАОУ СОШ № 58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</si>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</sst>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/>
    </xf>
    <xf numFmtId="0" fontId="7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7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B1" zoomScale="85" zoomScaleNormal="85" workbookViewId="0">
      <selection activeCell="O8" sqref="O8"/>
    </sheetView>
  </sheetViews>
  <sheetFormatPr defaultRowHeight="15" x14ac:dyDescent="0.25"/>
  <cols>
    <col min="1" max="1" width="9.140625" style="1"/>
    <col min="2" max="2" width="10.85546875" style="3" customWidth="1"/>
    <col min="3" max="3" width="13.140625" style="3" customWidth="1"/>
    <col min="4" max="4" width="5.7109375" style="3" customWidth="1"/>
    <col min="5" max="5" width="15.140625" style="3" customWidth="1"/>
    <col min="6" max="6" width="8.28515625" style="3" customWidth="1"/>
    <col min="7" max="7" width="7.7109375" style="3" customWidth="1"/>
    <col min="8" max="9" width="8.5703125" style="3" customWidth="1"/>
    <col min="10" max="10" width="8.28515625" style="3" customWidth="1"/>
    <col min="11" max="11" width="7.5703125" style="3" bestFit="1" customWidth="1"/>
    <col min="12" max="12" width="13" style="3" customWidth="1"/>
    <col min="13" max="13" width="6.7109375" style="3" bestFit="1" customWidth="1"/>
    <col min="14" max="14" width="7.42578125" style="3" bestFit="1" customWidth="1"/>
    <col min="15" max="15" width="15.5703125" style="15" customWidth="1"/>
    <col min="16" max="16" width="13.7109375" style="15" customWidth="1"/>
    <col min="17" max="17" width="17.140625" style="15" customWidth="1"/>
    <col min="18" max="18" width="44.28515625" style="16" customWidth="1"/>
  </cols>
  <sheetData>
    <row r="1" spans="1:18" ht="18.75" x14ac:dyDescent="0.3">
      <c r="J1" s="4" t="s">
        <v>24</v>
      </c>
    </row>
    <row r="2" spans="1:18" ht="18.75" x14ac:dyDescent="0.3">
      <c r="J2" s="4" t="s">
        <v>25</v>
      </c>
    </row>
    <row r="3" spans="1:18" ht="18.75" x14ac:dyDescent="0.3">
      <c r="J3" s="4" t="s">
        <v>26</v>
      </c>
    </row>
    <row r="4" spans="1:18" ht="14.45" customHeight="1" x14ac:dyDescent="0.25">
      <c r="A4" s="21" t="s">
        <v>1</v>
      </c>
      <c r="B4" s="21" t="s">
        <v>2</v>
      </c>
      <c r="C4" s="2"/>
      <c r="D4" s="2"/>
      <c r="E4" s="2"/>
      <c r="F4" s="2"/>
      <c r="G4" s="2"/>
      <c r="H4" s="2"/>
      <c r="I4" s="22" t="s">
        <v>3</v>
      </c>
      <c r="J4" s="22" t="s">
        <v>30</v>
      </c>
      <c r="K4" s="21" t="s">
        <v>4</v>
      </c>
      <c r="L4" s="22" t="s">
        <v>10</v>
      </c>
      <c r="M4" s="21" t="s">
        <v>0</v>
      </c>
      <c r="N4" s="22" t="s">
        <v>8</v>
      </c>
      <c r="O4" s="23" t="s">
        <v>5</v>
      </c>
      <c r="P4" s="23" t="s">
        <v>6</v>
      </c>
      <c r="Q4" s="23" t="s">
        <v>7</v>
      </c>
      <c r="R4" s="23" t="s">
        <v>9</v>
      </c>
    </row>
    <row r="5" spans="1:18" ht="48" customHeight="1" x14ac:dyDescent="0.25">
      <c r="A5" s="21"/>
      <c r="B5" s="21"/>
      <c r="C5" s="2" t="s">
        <v>27</v>
      </c>
      <c r="D5" s="2" t="s">
        <v>11</v>
      </c>
      <c r="E5" s="2" t="s">
        <v>28</v>
      </c>
      <c r="F5" s="2" t="s">
        <v>12</v>
      </c>
      <c r="G5" s="2" t="s">
        <v>13</v>
      </c>
      <c r="H5" s="6" t="s">
        <v>29</v>
      </c>
      <c r="I5" s="22"/>
      <c r="J5" s="22"/>
      <c r="K5" s="21"/>
      <c r="L5" s="22"/>
      <c r="M5" s="21"/>
      <c r="N5" s="22"/>
      <c r="O5" s="23"/>
      <c r="P5" s="23"/>
      <c r="Q5" s="23"/>
      <c r="R5" s="23"/>
    </row>
    <row r="6" spans="1:18" s="11" customFormat="1" ht="15.75" x14ac:dyDescent="0.25">
      <c r="A6" s="8">
        <v>1</v>
      </c>
      <c r="B6" s="7" t="s">
        <v>22</v>
      </c>
      <c r="C6" s="8">
        <v>7</v>
      </c>
      <c r="D6" s="8">
        <v>8</v>
      </c>
      <c r="E6" s="8">
        <v>8</v>
      </c>
      <c r="F6" s="8">
        <v>12</v>
      </c>
      <c r="G6" s="8">
        <v>0</v>
      </c>
      <c r="H6" s="8"/>
      <c r="I6" s="9">
        <f>SUM(C6:G6)</f>
        <v>35</v>
      </c>
      <c r="J6" s="10">
        <f>I6/80</f>
        <v>0.4375</v>
      </c>
      <c r="K6" s="8">
        <v>1</v>
      </c>
      <c r="L6" s="8" t="s">
        <v>31</v>
      </c>
      <c r="M6" s="8">
        <v>7</v>
      </c>
      <c r="N6" s="8"/>
      <c r="O6" s="5" t="s">
        <v>14</v>
      </c>
      <c r="P6" s="5" t="s">
        <v>15</v>
      </c>
      <c r="Q6" s="5" t="s">
        <v>16</v>
      </c>
      <c r="R6" s="5" t="s">
        <v>17</v>
      </c>
    </row>
    <row r="7" spans="1:18" s="11" customFormat="1" ht="15.75" x14ac:dyDescent="0.25">
      <c r="A7" s="8">
        <v>2</v>
      </c>
      <c r="B7" s="7" t="s">
        <v>23</v>
      </c>
      <c r="C7" s="8">
        <v>2</v>
      </c>
      <c r="D7" s="8">
        <v>8</v>
      </c>
      <c r="E7" s="8">
        <v>4</v>
      </c>
      <c r="F7" s="8">
        <v>6</v>
      </c>
      <c r="G7" s="8">
        <v>0</v>
      </c>
      <c r="H7" s="8"/>
      <c r="I7" s="9">
        <f>SUM(C7:G7)</f>
        <v>20</v>
      </c>
      <c r="J7" s="10">
        <f>I7/80</f>
        <v>0.25</v>
      </c>
      <c r="K7" s="8">
        <v>1</v>
      </c>
      <c r="L7" s="8" t="s">
        <v>31</v>
      </c>
      <c r="M7" s="8">
        <v>8</v>
      </c>
      <c r="N7" s="8"/>
      <c r="O7" s="5" t="s">
        <v>18</v>
      </c>
      <c r="P7" s="5" t="s">
        <v>19</v>
      </c>
      <c r="Q7" s="5" t="s">
        <v>20</v>
      </c>
      <c r="R7" s="5" t="s">
        <v>21</v>
      </c>
    </row>
    <row r="8" spans="1:18" s="11" customFormat="1" ht="15.75" x14ac:dyDescent="0.25">
      <c r="A8" s="8">
        <v>3</v>
      </c>
      <c r="B8" s="8" t="s">
        <v>32</v>
      </c>
      <c r="C8" s="8">
        <v>13</v>
      </c>
      <c r="D8" s="8">
        <v>11</v>
      </c>
      <c r="E8" s="8">
        <v>4</v>
      </c>
      <c r="F8" s="8">
        <v>14</v>
      </c>
      <c r="G8" s="8">
        <v>0</v>
      </c>
      <c r="H8" s="8">
        <v>7</v>
      </c>
      <c r="I8" s="9">
        <v>49</v>
      </c>
      <c r="J8" s="10">
        <f t="shared" ref="J8:J17" si="0">I8/100</f>
        <v>0.49</v>
      </c>
      <c r="K8" s="8">
        <v>1</v>
      </c>
      <c r="L8" s="8" t="s">
        <v>31</v>
      </c>
      <c r="M8" s="8">
        <v>9</v>
      </c>
      <c r="N8" s="8"/>
      <c r="O8" s="17" t="s">
        <v>33</v>
      </c>
      <c r="P8" s="17" t="s">
        <v>34</v>
      </c>
      <c r="Q8" s="17" t="s">
        <v>35</v>
      </c>
      <c r="R8" s="17" t="s">
        <v>36</v>
      </c>
    </row>
    <row r="9" spans="1:18" s="11" customFormat="1" ht="15.75" x14ac:dyDescent="0.25">
      <c r="A9" s="8">
        <v>4</v>
      </c>
      <c r="B9" s="8" t="s">
        <v>37</v>
      </c>
      <c r="C9" s="8">
        <v>8</v>
      </c>
      <c r="D9" s="8">
        <v>6</v>
      </c>
      <c r="E9" s="8">
        <v>6</v>
      </c>
      <c r="F9" s="8">
        <v>11</v>
      </c>
      <c r="G9" s="8">
        <v>0</v>
      </c>
      <c r="H9" s="8">
        <v>0</v>
      </c>
      <c r="I9" s="9">
        <v>31</v>
      </c>
      <c r="J9" s="10">
        <f t="shared" si="0"/>
        <v>0.31</v>
      </c>
      <c r="K9" s="8">
        <v>2</v>
      </c>
      <c r="L9" s="8" t="s">
        <v>31</v>
      </c>
      <c r="M9" s="8">
        <v>9</v>
      </c>
      <c r="N9" s="8"/>
      <c r="O9" s="17" t="s">
        <v>38</v>
      </c>
      <c r="P9" s="17" t="s">
        <v>39</v>
      </c>
      <c r="Q9" s="17" t="s">
        <v>40</v>
      </c>
      <c r="R9" s="17" t="s">
        <v>41</v>
      </c>
    </row>
    <row r="10" spans="1:18" s="11" customFormat="1" ht="15.75" x14ac:dyDescent="0.25">
      <c r="A10" s="8">
        <v>8</v>
      </c>
      <c r="B10" s="8" t="s">
        <v>55</v>
      </c>
      <c r="C10" s="8">
        <v>14</v>
      </c>
      <c r="D10" s="8">
        <v>12</v>
      </c>
      <c r="E10" s="8">
        <v>6</v>
      </c>
      <c r="F10" s="8">
        <v>11</v>
      </c>
      <c r="G10" s="8">
        <v>6</v>
      </c>
      <c r="H10" s="8">
        <v>4</v>
      </c>
      <c r="I10" s="9">
        <v>53</v>
      </c>
      <c r="J10" s="10">
        <f t="shared" si="0"/>
        <v>0.53</v>
      </c>
      <c r="K10" s="8">
        <v>1</v>
      </c>
      <c r="L10" s="8" t="s">
        <v>78</v>
      </c>
      <c r="M10" s="8">
        <v>10</v>
      </c>
      <c r="N10" s="8"/>
      <c r="O10" s="17" t="s">
        <v>56</v>
      </c>
      <c r="P10" s="17" t="s">
        <v>57</v>
      </c>
      <c r="Q10" s="17" t="s">
        <v>58</v>
      </c>
      <c r="R10" s="17" t="s">
        <v>41</v>
      </c>
    </row>
    <row r="11" spans="1:18" s="11" customFormat="1" ht="15.75" x14ac:dyDescent="0.25">
      <c r="A11" s="8">
        <v>5</v>
      </c>
      <c r="B11" s="8" t="s">
        <v>42</v>
      </c>
      <c r="C11" s="8">
        <v>12</v>
      </c>
      <c r="D11" s="8">
        <v>11</v>
      </c>
      <c r="E11" s="8">
        <v>4</v>
      </c>
      <c r="F11" s="8">
        <v>14</v>
      </c>
      <c r="G11" s="8">
        <v>4</v>
      </c>
      <c r="H11" s="8">
        <v>8</v>
      </c>
      <c r="I11" s="9">
        <v>53</v>
      </c>
      <c r="J11" s="10">
        <f t="shared" si="0"/>
        <v>0.53</v>
      </c>
      <c r="K11" s="8">
        <v>1</v>
      </c>
      <c r="L11" s="8" t="s">
        <v>78</v>
      </c>
      <c r="M11" s="8">
        <v>10</v>
      </c>
      <c r="N11" s="8"/>
      <c r="O11" s="17" t="s">
        <v>43</v>
      </c>
      <c r="P11" s="17" t="s">
        <v>44</v>
      </c>
      <c r="Q11" s="17" t="s">
        <v>45</v>
      </c>
      <c r="R11" s="17" t="s">
        <v>21</v>
      </c>
    </row>
    <row r="12" spans="1:18" s="11" customFormat="1" ht="15.75" x14ac:dyDescent="0.25">
      <c r="A12" s="8">
        <v>6</v>
      </c>
      <c r="B12" s="8" t="s">
        <v>46</v>
      </c>
      <c r="C12" s="8">
        <v>13</v>
      </c>
      <c r="D12" s="8">
        <v>7</v>
      </c>
      <c r="E12" s="8">
        <v>7</v>
      </c>
      <c r="F12" s="8">
        <v>13</v>
      </c>
      <c r="G12" s="8">
        <v>2</v>
      </c>
      <c r="H12" s="8">
        <v>5</v>
      </c>
      <c r="I12" s="9">
        <v>47</v>
      </c>
      <c r="J12" s="10">
        <f t="shared" si="0"/>
        <v>0.47</v>
      </c>
      <c r="K12" s="8">
        <v>2</v>
      </c>
      <c r="L12" s="8" t="s">
        <v>31</v>
      </c>
      <c r="M12" s="8">
        <v>10</v>
      </c>
      <c r="N12" s="8"/>
      <c r="O12" s="17" t="s">
        <v>47</v>
      </c>
      <c r="P12" s="17" t="s">
        <v>48</v>
      </c>
      <c r="Q12" s="17" t="s">
        <v>49</v>
      </c>
      <c r="R12" s="17" t="s">
        <v>21</v>
      </c>
    </row>
    <row r="13" spans="1:18" s="11" customFormat="1" ht="15.75" x14ac:dyDescent="0.25">
      <c r="A13" s="8">
        <v>9</v>
      </c>
      <c r="B13" s="8" t="s">
        <v>59</v>
      </c>
      <c r="C13" s="8">
        <v>14</v>
      </c>
      <c r="D13" s="8">
        <v>9</v>
      </c>
      <c r="E13" s="8">
        <v>6</v>
      </c>
      <c r="F13" s="8">
        <v>11</v>
      </c>
      <c r="G13" s="8">
        <v>0</v>
      </c>
      <c r="H13" s="8">
        <v>0</v>
      </c>
      <c r="I13" s="9">
        <v>40</v>
      </c>
      <c r="J13" s="10">
        <f t="shared" si="0"/>
        <v>0.4</v>
      </c>
      <c r="K13" s="8">
        <v>3</v>
      </c>
      <c r="L13" s="8" t="s">
        <v>31</v>
      </c>
      <c r="M13" s="8">
        <v>10</v>
      </c>
      <c r="N13" s="8"/>
      <c r="O13" s="17" t="s">
        <v>60</v>
      </c>
      <c r="P13" s="17" t="s">
        <v>61</v>
      </c>
      <c r="Q13" s="17" t="s">
        <v>62</v>
      </c>
      <c r="R13" s="17" t="s">
        <v>36</v>
      </c>
    </row>
    <row r="14" spans="1:18" s="11" customFormat="1" ht="15.75" x14ac:dyDescent="0.25">
      <c r="A14" s="8">
        <v>7</v>
      </c>
      <c r="B14" s="8" t="s">
        <v>50</v>
      </c>
      <c r="C14" s="8">
        <v>11</v>
      </c>
      <c r="D14" s="8">
        <v>5</v>
      </c>
      <c r="E14" s="8">
        <v>4</v>
      </c>
      <c r="F14" s="8">
        <v>11</v>
      </c>
      <c r="G14" s="8">
        <v>2</v>
      </c>
      <c r="H14" s="8">
        <v>4</v>
      </c>
      <c r="I14" s="9">
        <v>37</v>
      </c>
      <c r="J14" s="10">
        <f t="shared" si="0"/>
        <v>0.37</v>
      </c>
      <c r="K14" s="8">
        <v>4</v>
      </c>
      <c r="L14" s="8" t="s">
        <v>31</v>
      </c>
      <c r="M14" s="8">
        <v>10</v>
      </c>
      <c r="N14" s="8"/>
      <c r="O14" s="17" t="s">
        <v>51</v>
      </c>
      <c r="P14" s="17" t="s">
        <v>52</v>
      </c>
      <c r="Q14" s="17" t="s">
        <v>53</v>
      </c>
      <c r="R14" s="17" t="s">
        <v>54</v>
      </c>
    </row>
    <row r="15" spans="1:18" s="11" customFormat="1" ht="15.75" x14ac:dyDescent="0.25">
      <c r="A15" s="8">
        <v>10</v>
      </c>
      <c r="B15" s="8" t="s">
        <v>63</v>
      </c>
      <c r="C15" s="8">
        <v>14</v>
      </c>
      <c r="D15" s="8">
        <v>12</v>
      </c>
      <c r="E15" s="8">
        <v>7</v>
      </c>
      <c r="F15" s="8">
        <v>13</v>
      </c>
      <c r="G15" s="8">
        <v>2</v>
      </c>
      <c r="H15" s="8">
        <v>11</v>
      </c>
      <c r="I15" s="9">
        <v>59</v>
      </c>
      <c r="J15" s="10">
        <f t="shared" si="0"/>
        <v>0.59</v>
      </c>
      <c r="K15" s="8">
        <v>1</v>
      </c>
      <c r="L15" s="8" t="s">
        <v>78</v>
      </c>
      <c r="M15" s="8">
        <v>11</v>
      </c>
      <c r="N15" s="12"/>
      <c r="O15" s="18" t="s">
        <v>64</v>
      </c>
      <c r="P15" s="18" t="s">
        <v>65</v>
      </c>
      <c r="Q15" s="18" t="s">
        <v>66</v>
      </c>
      <c r="R15" s="17" t="s">
        <v>67</v>
      </c>
    </row>
    <row r="16" spans="1:18" s="11" customFormat="1" ht="15.75" x14ac:dyDescent="0.25">
      <c r="A16" s="8">
        <v>11</v>
      </c>
      <c r="B16" s="8" t="s">
        <v>68</v>
      </c>
      <c r="C16" s="8">
        <v>10</v>
      </c>
      <c r="D16" s="8">
        <v>6</v>
      </c>
      <c r="E16" s="8">
        <v>3</v>
      </c>
      <c r="F16" s="8">
        <v>12</v>
      </c>
      <c r="G16" s="8">
        <v>10</v>
      </c>
      <c r="H16" s="8">
        <v>0</v>
      </c>
      <c r="I16" s="9">
        <v>41</v>
      </c>
      <c r="J16" s="10">
        <f t="shared" si="0"/>
        <v>0.41</v>
      </c>
      <c r="K16" s="8">
        <v>2</v>
      </c>
      <c r="L16" s="8" t="s">
        <v>31</v>
      </c>
      <c r="M16" s="8">
        <v>11</v>
      </c>
      <c r="N16" s="12"/>
      <c r="O16" s="18" t="s">
        <v>69</v>
      </c>
      <c r="P16" s="18" t="s">
        <v>70</v>
      </c>
      <c r="Q16" s="18" t="s">
        <v>71</v>
      </c>
      <c r="R16" s="17" t="s">
        <v>72</v>
      </c>
    </row>
    <row r="17" spans="1:18" s="11" customFormat="1" ht="15.75" x14ac:dyDescent="0.25">
      <c r="A17" s="8">
        <v>12</v>
      </c>
      <c r="B17" s="8" t="s">
        <v>73</v>
      </c>
      <c r="C17" s="8">
        <v>12</v>
      </c>
      <c r="D17" s="8">
        <v>4</v>
      </c>
      <c r="E17" s="8">
        <v>5</v>
      </c>
      <c r="F17" s="8">
        <v>11</v>
      </c>
      <c r="G17" s="8">
        <v>0</v>
      </c>
      <c r="H17" s="8">
        <v>0</v>
      </c>
      <c r="I17" s="9">
        <v>32</v>
      </c>
      <c r="J17" s="10">
        <f t="shared" si="0"/>
        <v>0.32</v>
      </c>
      <c r="K17" s="8">
        <v>3</v>
      </c>
      <c r="L17" s="8" t="s">
        <v>31</v>
      </c>
      <c r="M17" s="8">
        <v>11</v>
      </c>
      <c r="N17" s="12"/>
      <c r="O17" s="18" t="s">
        <v>74</v>
      </c>
      <c r="P17" s="18" t="s">
        <v>75</v>
      </c>
      <c r="Q17" s="18" t="s">
        <v>76</v>
      </c>
      <c r="R17" s="17" t="s">
        <v>77</v>
      </c>
    </row>
    <row r="18" spans="1:18" s="11" customFormat="1" ht="15.75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9"/>
      <c r="P18" s="19"/>
      <c r="Q18" s="19"/>
      <c r="R18" s="20"/>
    </row>
    <row r="19" spans="1:18" s="11" customFormat="1" ht="15.75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9"/>
      <c r="P19" s="19"/>
      <c r="Q19" s="19"/>
      <c r="R19" s="20"/>
    </row>
    <row r="20" spans="1:18" s="11" customFormat="1" ht="15.75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9"/>
      <c r="P20" s="19"/>
      <c r="Q20" s="19"/>
      <c r="R20" s="20"/>
    </row>
  </sheetData>
  <sheetProtection algorithmName="SHA-512" hashValue="iqfk4RtP6NUPa3aQyIecJgyGm0RbiYAqVPNNEI7Q3iHempFH0wdKHDS4gIStF/rMXgNEtDY+XPhNPnStqzLYWQ==" saltValue="Wjo+KcyHROMgPbw/6XhD7Q==" spinCount="100000" sheet="1" objects="1" scenarios="1" sort="0" autoFilter="0"/>
  <sortState ref="A6:R17">
    <sortCondition ref="M6:M17"/>
    <sortCondition descending="1" ref="J6:J17"/>
    <sortCondition ref="O6:O17"/>
    <sortCondition ref="P6:P17"/>
    <sortCondition ref="Q6:Q17"/>
  </sortState>
  <mergeCells count="12">
    <mergeCell ref="L4:L5"/>
    <mergeCell ref="R4:R5"/>
    <mergeCell ref="M4:M5"/>
    <mergeCell ref="O4:O5"/>
    <mergeCell ref="P4:P5"/>
    <mergeCell ref="Q4:Q5"/>
    <mergeCell ref="N4:N5"/>
    <mergeCell ref="K4:K5"/>
    <mergeCell ref="J4:J5"/>
    <mergeCell ref="I4:I5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итал.яз.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2015-06-05T18:19:34Z</dcterms:created>
  <dcterms:modified xsi:type="dcterms:W3CDTF">2024-12-04T13:50:18Z</dcterms:modified>
</cp:coreProperties>
</file>