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768" activeTab="0"/>
  </bookViews>
  <sheets>
    <sheet name="общий" sheetId="1" r:id="rId1"/>
  </sheets>
  <definedNames>
    <definedName name="_xlnm._FilterDatabase" localSheetId="0" hidden="1">'общий'!$A$5:$P$35</definedName>
  </definedNames>
  <calcPr fullCalcOnLoad="1"/>
</workbook>
</file>

<file path=xl/sharedStrings.xml><?xml version="1.0" encoding="utf-8"?>
<sst xmlns="http://schemas.openxmlformats.org/spreadsheetml/2006/main" count="189" uniqueCount="130">
  <si>
    <t>Класс</t>
  </si>
  <si>
    <t xml:space="preserve">№ </t>
  </si>
  <si>
    <t>Сумма баллов</t>
  </si>
  <si>
    <t>Председатель жюри   ______________________/________________________</t>
  </si>
  <si>
    <t>Номер задания</t>
  </si>
  <si>
    <t>Чтение</t>
  </si>
  <si>
    <t>Шифр</t>
  </si>
  <si>
    <t>Аудирование</t>
  </si>
  <si>
    <t>Лексика и грамматика</t>
  </si>
  <si>
    <t>Письмо</t>
  </si>
  <si>
    <t>место</t>
  </si>
  <si>
    <t xml:space="preserve">Протокол заседания жюри </t>
  </si>
  <si>
    <t>% выполнения работы</t>
  </si>
  <si>
    <t>Статус</t>
  </si>
  <si>
    <t>Фамилия</t>
  </si>
  <si>
    <t>Имя</t>
  </si>
  <si>
    <t>Отчество</t>
  </si>
  <si>
    <t>Представитель комитета по образованию   ______________________/________________________</t>
  </si>
  <si>
    <t xml:space="preserve">муниципальный этап Всероссийской олимпиады школьников по французскому языку </t>
  </si>
  <si>
    <t>ОУ</t>
  </si>
  <si>
    <t>фр-7-1</t>
  </si>
  <si>
    <t>Орлова</t>
  </si>
  <si>
    <t>Дарья</t>
  </si>
  <si>
    <t>Павловна</t>
  </si>
  <si>
    <t>МАОУ СОШ № 33</t>
  </si>
  <si>
    <t>фр-7-2</t>
  </si>
  <si>
    <t>Петрова</t>
  </si>
  <si>
    <t>Юлия</t>
  </si>
  <si>
    <t>Александровна</t>
  </si>
  <si>
    <t>фр-7-3</t>
  </si>
  <si>
    <t>Тюстин</t>
  </si>
  <si>
    <t>Алексей</t>
  </si>
  <si>
    <t>Юрьевич</t>
  </si>
  <si>
    <t>АНО СОШ "РОСТОК"</t>
  </si>
  <si>
    <t>фр-7-4</t>
  </si>
  <si>
    <t>Янус</t>
  </si>
  <si>
    <t>Кристина</t>
  </si>
  <si>
    <t>Сергеевна</t>
  </si>
  <si>
    <t>фр-7-5</t>
  </si>
  <si>
    <t>Багновец</t>
  </si>
  <si>
    <t>Арина</t>
  </si>
  <si>
    <t>Андреевна</t>
  </si>
  <si>
    <t>МАОУ лицей № 18</t>
  </si>
  <si>
    <t>фр-7-6</t>
  </si>
  <si>
    <t>Гундарева</t>
  </si>
  <si>
    <t>Алина</t>
  </si>
  <si>
    <t>Евгеньевна</t>
  </si>
  <si>
    <t>МАОУ ШИЛИ</t>
  </si>
  <si>
    <t>фр-7-7</t>
  </si>
  <si>
    <t>Дарий</t>
  </si>
  <si>
    <t>МАОУ СОШ№ 57</t>
  </si>
  <si>
    <t>фр-7-8</t>
  </si>
  <si>
    <t>Михайлова</t>
  </si>
  <si>
    <t>Надежда</t>
  </si>
  <si>
    <t>фр-7-9</t>
  </si>
  <si>
    <t>Попелкова</t>
  </si>
  <si>
    <t>Алексеевна</t>
  </si>
  <si>
    <t>МАОУ гимназия № 1</t>
  </si>
  <si>
    <t>фр-7-10</t>
  </si>
  <si>
    <t>Филина</t>
  </si>
  <si>
    <t>Александра</t>
  </si>
  <si>
    <t>МАОУ лицей № 23</t>
  </si>
  <si>
    <t>фр-7-11</t>
  </si>
  <si>
    <t>Шарова</t>
  </si>
  <si>
    <t>Дана</t>
  </si>
  <si>
    <t>Дмитриевна</t>
  </si>
  <si>
    <t>фр-7-12</t>
  </si>
  <si>
    <t>Бударин</t>
  </si>
  <si>
    <t>Матвей</t>
  </si>
  <si>
    <t>Евгеньевич</t>
  </si>
  <si>
    <t>МАОУ гимназия № 40 им. Ю.А. Гагарина</t>
  </si>
  <si>
    <t>фр-8-1</t>
  </si>
  <si>
    <t>Кузнецова</t>
  </si>
  <si>
    <t>Софья</t>
  </si>
  <si>
    <t>фр-8-2</t>
  </si>
  <si>
    <t>Исакова</t>
  </si>
  <si>
    <t>Ангелина</t>
  </si>
  <si>
    <t>МАОУ СОШ № 26</t>
  </si>
  <si>
    <t>фр-8-3</t>
  </si>
  <si>
    <t>Куликов</t>
  </si>
  <si>
    <t>Леонидович</t>
  </si>
  <si>
    <t>фр-8-4</t>
  </si>
  <si>
    <t>Углицкая</t>
  </si>
  <si>
    <t>Екатерина</t>
  </si>
  <si>
    <t>Вадимовна</t>
  </si>
  <si>
    <t>фр-9-1</t>
  </si>
  <si>
    <t>Балеевский</t>
  </si>
  <si>
    <t>Георгий</t>
  </si>
  <si>
    <t>Андреевич</t>
  </si>
  <si>
    <t>МАОУ гимназия № 32</t>
  </si>
  <si>
    <t>фр-9-3</t>
  </si>
  <si>
    <t>Васюкова</t>
  </si>
  <si>
    <t>Виктория</t>
  </si>
  <si>
    <t>фр-9-4</t>
  </si>
  <si>
    <t>Видякина</t>
  </si>
  <si>
    <t>Елизавета</t>
  </si>
  <si>
    <t>фр-9-5</t>
  </si>
  <si>
    <t>Врублевская</t>
  </si>
  <si>
    <t>Бернардовна</t>
  </si>
  <si>
    <t>фр-9-6</t>
  </si>
  <si>
    <t>Клиндухова</t>
  </si>
  <si>
    <t>Игоревна</t>
  </si>
  <si>
    <t>МАОУ лицей № 49</t>
  </si>
  <si>
    <t>фр-9-7</t>
  </si>
  <si>
    <t>Корнева</t>
  </si>
  <si>
    <t>фр-9-8</t>
  </si>
  <si>
    <t>Манько</t>
  </si>
  <si>
    <t>Кирилл</t>
  </si>
  <si>
    <t>Сергеевич</t>
  </si>
  <si>
    <t>фр-9-10</t>
  </si>
  <si>
    <t>Ступина</t>
  </si>
  <si>
    <t>Всаилиса</t>
  </si>
  <si>
    <t>фр-10-1</t>
  </si>
  <si>
    <t>Власенко</t>
  </si>
  <si>
    <t>Анна</t>
  </si>
  <si>
    <t>фр-10-2</t>
  </si>
  <si>
    <t>Коваленко</t>
  </si>
  <si>
    <t>Евгения</t>
  </si>
  <si>
    <t>МАОУ лицей 35 им. Буткова В.В.</t>
  </si>
  <si>
    <t>фр-10-6</t>
  </si>
  <si>
    <t>Северина</t>
  </si>
  <si>
    <t>Ксения</t>
  </si>
  <si>
    <t>Богатырева</t>
  </si>
  <si>
    <t>Петровна</t>
  </si>
  <si>
    <t>фр-11-1</t>
  </si>
  <si>
    <t>победитель</t>
  </si>
  <si>
    <t>призер</t>
  </si>
  <si>
    <t>участник</t>
  </si>
  <si>
    <t>Зенцов (6 класс)</t>
  </si>
  <si>
    <t>устная часть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</si>
</sst>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[$-419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2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33" borderId="13" xfId="54" applyFont="1" applyFill="1" applyBorder="1" applyAlignment="1">
      <alignment horizontal="left" vertical="center" wrapText="1"/>
      <protection/>
    </xf>
    <xf numFmtId="0" fontId="5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47" fillId="0" borderId="0" xfId="0" applyFont="1" applyAlignment="1">
      <alignment/>
    </xf>
    <xf numFmtId="10" fontId="47" fillId="0" borderId="13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/>
    </xf>
    <xf numFmtId="10" fontId="5" fillId="3" borderId="13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182" fontId="47" fillId="3" borderId="12" xfId="33" applyFont="1" applyFill="1" applyBorder="1" applyAlignment="1">
      <alignment vertical="top" wrapText="1"/>
      <protection/>
    </xf>
    <xf numFmtId="182" fontId="47" fillId="3" borderId="14" xfId="33" applyFont="1" applyFill="1" applyBorder="1" applyAlignment="1">
      <alignment vertical="top" wrapText="1"/>
      <protection/>
    </xf>
    <xf numFmtId="0" fontId="5" fillId="3" borderId="13" xfId="0" applyFont="1" applyFill="1" applyBorder="1" applyAlignment="1">
      <alignment horizontal="left" vertical="center" wrapText="1"/>
    </xf>
    <xf numFmtId="0" fontId="47" fillId="3" borderId="13" xfId="0" applyFont="1" applyFill="1" applyBorder="1" applyAlignment="1">
      <alignment vertical="center" wrapText="1"/>
    </xf>
    <xf numFmtId="0" fontId="47" fillId="3" borderId="14" xfId="0" applyFont="1" applyFill="1" applyBorder="1" applyAlignment="1">
      <alignment vertical="center" wrapText="1"/>
    </xf>
    <xf numFmtId="0" fontId="47" fillId="3" borderId="12" xfId="0" applyFont="1" applyFill="1" applyBorder="1" applyAlignment="1">
      <alignment vertical="center" wrapText="1"/>
    </xf>
    <xf numFmtId="0" fontId="47" fillId="3" borderId="12" xfId="0" applyFont="1" applyFill="1" applyBorder="1" applyAlignment="1">
      <alignment horizontal="left" vertical="center" wrapText="1"/>
    </xf>
    <xf numFmtId="0" fontId="47" fillId="3" borderId="14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6" width="9.140625" style="29" customWidth="1"/>
    <col min="7" max="7" width="10.28125" style="29" customWidth="1"/>
    <col min="8" max="8" width="9.140625" style="29" customWidth="1"/>
    <col min="9" max="9" width="9.140625" style="31" customWidth="1"/>
    <col min="10" max="10" width="12.421875" style="31" customWidth="1"/>
    <col min="11" max="11" width="14.28125" style="29" customWidth="1"/>
    <col min="12" max="12" width="19.7109375" style="29" customWidth="1"/>
    <col min="13" max="13" width="12.8515625" style="29" customWidth="1"/>
    <col min="14" max="14" width="15.57421875" style="29" customWidth="1"/>
    <col min="15" max="15" width="45.28125" style="29" customWidth="1"/>
    <col min="16" max="16" width="9.140625" style="29" customWidth="1"/>
  </cols>
  <sheetData>
    <row r="1" spans="1:16" s="1" customFormat="1" ht="15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0"/>
      <c r="N1" s="4"/>
      <c r="O1" s="4"/>
      <c r="P1" s="4"/>
    </row>
    <row r="2" spans="1:16" s="1" customFormat="1" ht="15.7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5"/>
      <c r="K2" s="4"/>
      <c r="L2" s="4"/>
      <c r="M2" s="4"/>
      <c r="N2" s="4"/>
      <c r="O2" s="4"/>
      <c r="P2" s="4"/>
    </row>
    <row r="3" spans="1:16" s="1" customFormat="1" ht="15.75">
      <c r="A3" s="4"/>
      <c r="B3" s="4"/>
      <c r="C3" s="5"/>
      <c r="D3" s="5"/>
      <c r="E3" s="5"/>
      <c r="F3" s="5"/>
      <c r="G3" s="6"/>
      <c r="H3" s="5"/>
      <c r="I3" s="5"/>
      <c r="J3" s="5"/>
      <c r="K3" s="4"/>
      <c r="L3" s="4"/>
      <c r="M3" s="4"/>
      <c r="N3" s="4"/>
      <c r="O3" s="4"/>
      <c r="P3" s="4"/>
    </row>
    <row r="4" spans="1:16" s="1" customFormat="1" ht="15.75">
      <c r="A4" s="52" t="s">
        <v>1</v>
      </c>
      <c r="B4" s="52" t="s">
        <v>6</v>
      </c>
      <c r="C4" s="54" t="s">
        <v>4</v>
      </c>
      <c r="D4" s="55"/>
      <c r="E4" s="55"/>
      <c r="F4" s="55"/>
      <c r="G4" s="8"/>
      <c r="H4" s="52" t="s">
        <v>2</v>
      </c>
      <c r="I4" s="52" t="s">
        <v>10</v>
      </c>
      <c r="J4" s="52" t="s">
        <v>12</v>
      </c>
      <c r="K4" s="52" t="s">
        <v>13</v>
      </c>
      <c r="L4" s="52" t="s">
        <v>14</v>
      </c>
      <c r="M4" s="52" t="s">
        <v>15</v>
      </c>
      <c r="N4" s="52" t="s">
        <v>16</v>
      </c>
      <c r="O4" s="7"/>
      <c r="P4" s="52" t="s">
        <v>0</v>
      </c>
    </row>
    <row r="5" spans="1:16" s="3" customFormat="1" ht="63">
      <c r="A5" s="53"/>
      <c r="B5" s="53"/>
      <c r="C5" s="10" t="s">
        <v>7</v>
      </c>
      <c r="D5" s="10" t="s">
        <v>8</v>
      </c>
      <c r="E5" s="11" t="s">
        <v>5</v>
      </c>
      <c r="F5" s="10" t="s">
        <v>9</v>
      </c>
      <c r="G5" s="12" t="s">
        <v>129</v>
      </c>
      <c r="H5" s="53"/>
      <c r="I5" s="53"/>
      <c r="J5" s="53"/>
      <c r="K5" s="53"/>
      <c r="L5" s="53"/>
      <c r="M5" s="53"/>
      <c r="N5" s="53"/>
      <c r="O5" s="9" t="s">
        <v>19</v>
      </c>
      <c r="P5" s="53"/>
    </row>
    <row r="6" spans="1:16" s="1" customFormat="1" ht="17.25" customHeight="1">
      <c r="A6" s="32">
        <v>1</v>
      </c>
      <c r="B6" s="33" t="s">
        <v>38</v>
      </c>
      <c r="C6" s="32">
        <v>17</v>
      </c>
      <c r="D6" s="32">
        <v>15</v>
      </c>
      <c r="E6" s="32">
        <v>16</v>
      </c>
      <c r="F6" s="32">
        <v>5</v>
      </c>
      <c r="G6" s="48"/>
      <c r="H6" s="32">
        <f aca="true" t="shared" si="0" ref="H6:H17">SUM(C6:G6)</f>
        <v>53</v>
      </c>
      <c r="I6" s="32">
        <v>1</v>
      </c>
      <c r="J6" s="34">
        <f aca="true" t="shared" si="1" ref="J6:J17">H6/80</f>
        <v>0.6625</v>
      </c>
      <c r="K6" s="33" t="s">
        <v>125</v>
      </c>
      <c r="L6" s="35" t="s">
        <v>39</v>
      </c>
      <c r="M6" s="36" t="s">
        <v>40</v>
      </c>
      <c r="N6" s="35" t="s">
        <v>41</v>
      </c>
      <c r="O6" s="35" t="s">
        <v>42</v>
      </c>
      <c r="P6" s="32">
        <v>7</v>
      </c>
    </row>
    <row r="7" spans="1:16" s="1" customFormat="1" ht="17.25" customHeight="1">
      <c r="A7" s="32">
        <v>2</v>
      </c>
      <c r="B7" s="33" t="s">
        <v>48</v>
      </c>
      <c r="C7" s="32">
        <v>14</v>
      </c>
      <c r="D7" s="32">
        <v>17</v>
      </c>
      <c r="E7" s="32">
        <v>11</v>
      </c>
      <c r="F7" s="32">
        <v>6</v>
      </c>
      <c r="G7" s="48"/>
      <c r="H7" s="32">
        <f t="shared" si="0"/>
        <v>48</v>
      </c>
      <c r="I7" s="32">
        <v>2</v>
      </c>
      <c r="J7" s="34">
        <f t="shared" si="1"/>
        <v>0.6</v>
      </c>
      <c r="K7" s="33" t="s">
        <v>126</v>
      </c>
      <c r="L7" s="35" t="s">
        <v>128</v>
      </c>
      <c r="M7" s="36" t="s">
        <v>49</v>
      </c>
      <c r="N7" s="35" t="s">
        <v>32</v>
      </c>
      <c r="O7" s="35" t="s">
        <v>50</v>
      </c>
      <c r="P7" s="32">
        <v>7</v>
      </c>
    </row>
    <row r="8" spans="1:16" s="1" customFormat="1" ht="17.25" customHeight="1">
      <c r="A8" s="32">
        <v>3</v>
      </c>
      <c r="B8" s="33" t="s">
        <v>29</v>
      </c>
      <c r="C8" s="32">
        <v>13</v>
      </c>
      <c r="D8" s="32">
        <v>13</v>
      </c>
      <c r="E8" s="32">
        <v>11</v>
      </c>
      <c r="F8" s="32">
        <v>10</v>
      </c>
      <c r="G8" s="48"/>
      <c r="H8" s="32">
        <f t="shared" si="0"/>
        <v>47</v>
      </c>
      <c r="I8" s="32">
        <v>3</v>
      </c>
      <c r="J8" s="34">
        <f t="shared" si="1"/>
        <v>0.5875</v>
      </c>
      <c r="K8" s="33" t="s">
        <v>126</v>
      </c>
      <c r="L8" s="35" t="s">
        <v>30</v>
      </c>
      <c r="M8" s="36" t="s">
        <v>31</v>
      </c>
      <c r="N8" s="35" t="s">
        <v>32</v>
      </c>
      <c r="O8" s="35" t="s">
        <v>33</v>
      </c>
      <c r="P8" s="32">
        <v>7</v>
      </c>
    </row>
    <row r="9" spans="1:16" s="1" customFormat="1" ht="17.25" customHeight="1">
      <c r="A9" s="32">
        <v>4</v>
      </c>
      <c r="B9" s="33" t="s">
        <v>62</v>
      </c>
      <c r="C9" s="32">
        <v>10</v>
      </c>
      <c r="D9" s="32">
        <v>13</v>
      </c>
      <c r="E9" s="32">
        <v>12</v>
      </c>
      <c r="F9" s="32">
        <v>10</v>
      </c>
      <c r="G9" s="48"/>
      <c r="H9" s="32">
        <f t="shared" si="0"/>
        <v>45</v>
      </c>
      <c r="I9" s="32">
        <v>4</v>
      </c>
      <c r="J9" s="34">
        <f t="shared" si="1"/>
        <v>0.5625</v>
      </c>
      <c r="K9" s="33" t="s">
        <v>126</v>
      </c>
      <c r="L9" s="37" t="s">
        <v>63</v>
      </c>
      <c r="M9" s="38" t="s">
        <v>64</v>
      </c>
      <c r="N9" s="39" t="s">
        <v>65</v>
      </c>
      <c r="O9" s="39" t="s">
        <v>33</v>
      </c>
      <c r="P9" s="32">
        <v>7</v>
      </c>
    </row>
    <row r="10" spans="1:16" s="1" customFormat="1" ht="17.25" customHeight="1">
      <c r="A10" s="32">
        <v>5</v>
      </c>
      <c r="B10" s="33" t="s">
        <v>54</v>
      </c>
      <c r="C10" s="32">
        <v>13</v>
      </c>
      <c r="D10" s="32">
        <v>12</v>
      </c>
      <c r="E10" s="32">
        <v>8</v>
      </c>
      <c r="F10" s="32">
        <v>6</v>
      </c>
      <c r="G10" s="48"/>
      <c r="H10" s="32">
        <f t="shared" si="0"/>
        <v>39</v>
      </c>
      <c r="I10" s="32">
        <v>5</v>
      </c>
      <c r="J10" s="34">
        <f t="shared" si="1"/>
        <v>0.4875</v>
      </c>
      <c r="K10" s="33" t="s">
        <v>126</v>
      </c>
      <c r="L10" s="37" t="s">
        <v>55</v>
      </c>
      <c r="M10" s="38" t="s">
        <v>22</v>
      </c>
      <c r="N10" s="39" t="s">
        <v>56</v>
      </c>
      <c r="O10" s="39" t="s">
        <v>57</v>
      </c>
      <c r="P10" s="32">
        <v>7</v>
      </c>
    </row>
    <row r="11" spans="1:16" s="1" customFormat="1" ht="17.25" customHeight="1">
      <c r="A11" s="32">
        <v>6</v>
      </c>
      <c r="B11" s="14" t="s">
        <v>58</v>
      </c>
      <c r="C11" s="13">
        <v>11</v>
      </c>
      <c r="D11" s="13">
        <v>12</v>
      </c>
      <c r="E11" s="13">
        <v>10</v>
      </c>
      <c r="F11" s="13">
        <v>0</v>
      </c>
      <c r="G11" s="48"/>
      <c r="H11" s="15">
        <f t="shared" si="0"/>
        <v>33</v>
      </c>
      <c r="I11" s="13">
        <v>6</v>
      </c>
      <c r="J11" s="16">
        <f t="shared" si="1"/>
        <v>0.4125</v>
      </c>
      <c r="K11" s="14" t="s">
        <v>127</v>
      </c>
      <c r="L11" s="17" t="s">
        <v>59</v>
      </c>
      <c r="M11" s="18" t="s">
        <v>60</v>
      </c>
      <c r="N11" s="17" t="s">
        <v>56</v>
      </c>
      <c r="O11" s="17" t="s">
        <v>61</v>
      </c>
      <c r="P11" s="13">
        <v>7</v>
      </c>
    </row>
    <row r="12" spans="1:16" s="1" customFormat="1" ht="17.25" customHeight="1">
      <c r="A12" s="32">
        <v>7</v>
      </c>
      <c r="B12" s="19" t="s">
        <v>20</v>
      </c>
      <c r="C12" s="15">
        <v>9</v>
      </c>
      <c r="D12" s="15">
        <v>9</v>
      </c>
      <c r="E12" s="15">
        <v>13</v>
      </c>
      <c r="F12" s="15">
        <v>0</v>
      </c>
      <c r="G12" s="48"/>
      <c r="H12" s="15">
        <f t="shared" si="0"/>
        <v>31</v>
      </c>
      <c r="I12" s="15">
        <v>7</v>
      </c>
      <c r="J12" s="16">
        <f t="shared" si="1"/>
        <v>0.3875</v>
      </c>
      <c r="K12" s="14" t="s">
        <v>127</v>
      </c>
      <c r="L12" s="17" t="s">
        <v>21</v>
      </c>
      <c r="M12" s="18" t="s">
        <v>22</v>
      </c>
      <c r="N12" s="17" t="s">
        <v>23</v>
      </c>
      <c r="O12" s="17" t="s">
        <v>24</v>
      </c>
      <c r="P12" s="15">
        <v>7</v>
      </c>
    </row>
    <row r="13" spans="1:16" s="1" customFormat="1" ht="17.25" customHeight="1">
      <c r="A13" s="32">
        <v>8</v>
      </c>
      <c r="B13" s="14" t="s">
        <v>34</v>
      </c>
      <c r="C13" s="13">
        <v>7</v>
      </c>
      <c r="D13" s="13">
        <v>7</v>
      </c>
      <c r="E13" s="13">
        <v>10</v>
      </c>
      <c r="F13" s="13">
        <v>6</v>
      </c>
      <c r="G13" s="48"/>
      <c r="H13" s="15">
        <f t="shared" si="0"/>
        <v>30</v>
      </c>
      <c r="I13" s="13">
        <v>8</v>
      </c>
      <c r="J13" s="16">
        <f t="shared" si="1"/>
        <v>0.375</v>
      </c>
      <c r="K13" s="14" t="s">
        <v>127</v>
      </c>
      <c r="L13" s="17" t="s">
        <v>35</v>
      </c>
      <c r="M13" s="18" t="s">
        <v>36</v>
      </c>
      <c r="N13" s="17" t="s">
        <v>37</v>
      </c>
      <c r="O13" s="17" t="s">
        <v>33</v>
      </c>
      <c r="P13" s="13">
        <v>7</v>
      </c>
    </row>
    <row r="14" spans="1:16" s="1" customFormat="1" ht="17.25" customHeight="1">
      <c r="A14" s="32">
        <v>9</v>
      </c>
      <c r="B14" s="14" t="s">
        <v>25</v>
      </c>
      <c r="C14" s="13">
        <v>9</v>
      </c>
      <c r="D14" s="13">
        <v>9</v>
      </c>
      <c r="E14" s="13">
        <v>5</v>
      </c>
      <c r="F14" s="13">
        <v>6</v>
      </c>
      <c r="G14" s="48"/>
      <c r="H14" s="15">
        <f t="shared" si="0"/>
        <v>29</v>
      </c>
      <c r="I14" s="13">
        <v>9</v>
      </c>
      <c r="J14" s="16">
        <f t="shared" si="1"/>
        <v>0.3625</v>
      </c>
      <c r="K14" s="14" t="s">
        <v>127</v>
      </c>
      <c r="L14" s="17" t="s">
        <v>26</v>
      </c>
      <c r="M14" s="18" t="s">
        <v>27</v>
      </c>
      <c r="N14" s="17" t="s">
        <v>28</v>
      </c>
      <c r="O14" s="17" t="s">
        <v>24</v>
      </c>
      <c r="P14" s="13">
        <v>7</v>
      </c>
    </row>
    <row r="15" spans="1:16" s="1" customFormat="1" ht="17.25" customHeight="1">
      <c r="A15" s="32">
        <v>10</v>
      </c>
      <c r="B15" s="14" t="s">
        <v>51</v>
      </c>
      <c r="C15" s="13">
        <v>7</v>
      </c>
      <c r="D15" s="13">
        <v>10</v>
      </c>
      <c r="E15" s="13">
        <v>9</v>
      </c>
      <c r="F15" s="13">
        <v>0</v>
      </c>
      <c r="G15" s="48"/>
      <c r="H15" s="15">
        <f t="shared" si="0"/>
        <v>26</v>
      </c>
      <c r="I15" s="13">
        <v>10</v>
      </c>
      <c r="J15" s="16">
        <f t="shared" si="1"/>
        <v>0.325</v>
      </c>
      <c r="K15" s="14" t="s">
        <v>127</v>
      </c>
      <c r="L15" s="17" t="s">
        <v>52</v>
      </c>
      <c r="M15" s="18" t="s">
        <v>53</v>
      </c>
      <c r="N15" s="17" t="s">
        <v>41</v>
      </c>
      <c r="O15" s="17" t="s">
        <v>24</v>
      </c>
      <c r="P15" s="13">
        <v>7</v>
      </c>
    </row>
    <row r="16" spans="1:16" s="1" customFormat="1" ht="17.25" customHeight="1">
      <c r="A16" s="32">
        <v>11</v>
      </c>
      <c r="B16" s="14" t="s">
        <v>43</v>
      </c>
      <c r="C16" s="13">
        <v>5</v>
      </c>
      <c r="D16" s="13">
        <v>6</v>
      </c>
      <c r="E16" s="13">
        <v>6</v>
      </c>
      <c r="F16" s="13">
        <v>6</v>
      </c>
      <c r="G16" s="48"/>
      <c r="H16" s="15">
        <f t="shared" si="0"/>
        <v>23</v>
      </c>
      <c r="I16" s="13">
        <v>11</v>
      </c>
      <c r="J16" s="16">
        <f t="shared" si="1"/>
        <v>0.2875</v>
      </c>
      <c r="K16" s="14" t="s">
        <v>127</v>
      </c>
      <c r="L16" s="17" t="s">
        <v>44</v>
      </c>
      <c r="M16" s="18" t="s">
        <v>45</v>
      </c>
      <c r="N16" s="17" t="s">
        <v>46</v>
      </c>
      <c r="O16" s="17" t="s">
        <v>47</v>
      </c>
      <c r="P16" s="13">
        <v>7</v>
      </c>
    </row>
    <row r="17" spans="1:16" s="1" customFormat="1" ht="17.25" customHeight="1">
      <c r="A17" s="32">
        <v>12</v>
      </c>
      <c r="B17" s="14" t="s">
        <v>66</v>
      </c>
      <c r="C17" s="13">
        <v>0</v>
      </c>
      <c r="D17" s="13">
        <v>12</v>
      </c>
      <c r="E17" s="13">
        <v>6</v>
      </c>
      <c r="F17" s="13">
        <v>0</v>
      </c>
      <c r="G17" s="48"/>
      <c r="H17" s="15">
        <f t="shared" si="0"/>
        <v>18</v>
      </c>
      <c r="I17" s="13">
        <v>12</v>
      </c>
      <c r="J17" s="16">
        <f t="shared" si="1"/>
        <v>0.225</v>
      </c>
      <c r="K17" s="14" t="s">
        <v>127</v>
      </c>
      <c r="L17" s="17" t="s">
        <v>67</v>
      </c>
      <c r="M17" s="18" t="s">
        <v>68</v>
      </c>
      <c r="N17" s="17" t="s">
        <v>69</v>
      </c>
      <c r="O17" s="17" t="s">
        <v>70</v>
      </c>
      <c r="P17" s="13">
        <v>7</v>
      </c>
    </row>
    <row r="18" spans="1:16" s="1" customFormat="1" ht="17.25" customHeight="1">
      <c r="A18" s="32">
        <v>13</v>
      </c>
      <c r="B18" s="33" t="s">
        <v>78</v>
      </c>
      <c r="C18" s="32">
        <v>8</v>
      </c>
      <c r="D18" s="32">
        <v>11</v>
      </c>
      <c r="E18" s="32">
        <v>20</v>
      </c>
      <c r="F18" s="32">
        <v>7</v>
      </c>
      <c r="G18" s="48"/>
      <c r="H18" s="32">
        <f>SUM(C18:G18)</f>
        <v>46</v>
      </c>
      <c r="I18" s="32">
        <v>1</v>
      </c>
      <c r="J18" s="34">
        <f>H18/80</f>
        <v>0.575</v>
      </c>
      <c r="K18" s="33" t="s">
        <v>125</v>
      </c>
      <c r="L18" s="35" t="s">
        <v>79</v>
      </c>
      <c r="M18" s="36" t="s">
        <v>31</v>
      </c>
      <c r="N18" s="35" t="s">
        <v>80</v>
      </c>
      <c r="O18" s="35" t="s">
        <v>33</v>
      </c>
      <c r="P18" s="32">
        <v>8</v>
      </c>
    </row>
    <row r="19" spans="1:16" s="1" customFormat="1" ht="17.25" customHeight="1">
      <c r="A19" s="32">
        <v>14</v>
      </c>
      <c r="B19" s="33" t="s">
        <v>81</v>
      </c>
      <c r="C19" s="32">
        <v>12</v>
      </c>
      <c r="D19" s="32">
        <v>10</v>
      </c>
      <c r="E19" s="32">
        <v>12</v>
      </c>
      <c r="F19" s="32">
        <v>0</v>
      </c>
      <c r="G19" s="48"/>
      <c r="H19" s="32">
        <f>SUM(C19:G19)</f>
        <v>34</v>
      </c>
      <c r="I19" s="32">
        <v>2</v>
      </c>
      <c r="J19" s="34">
        <f>H19/80</f>
        <v>0.425</v>
      </c>
      <c r="K19" s="33" t="s">
        <v>126</v>
      </c>
      <c r="L19" s="40" t="s">
        <v>82</v>
      </c>
      <c r="M19" s="41" t="s">
        <v>83</v>
      </c>
      <c r="N19" s="40" t="s">
        <v>84</v>
      </c>
      <c r="O19" s="40" t="s">
        <v>77</v>
      </c>
      <c r="P19" s="32">
        <v>8</v>
      </c>
    </row>
    <row r="20" spans="1:16" s="1" customFormat="1" ht="17.25" customHeight="1">
      <c r="A20" s="32">
        <v>15</v>
      </c>
      <c r="B20" s="19" t="s">
        <v>71</v>
      </c>
      <c r="C20" s="15">
        <v>9</v>
      </c>
      <c r="D20" s="15">
        <v>6</v>
      </c>
      <c r="E20" s="15">
        <v>3</v>
      </c>
      <c r="F20" s="15">
        <v>8</v>
      </c>
      <c r="G20" s="48"/>
      <c r="H20" s="15">
        <f>SUM(C20:G20)</f>
        <v>26</v>
      </c>
      <c r="I20" s="15">
        <v>3</v>
      </c>
      <c r="J20" s="16">
        <f>H20/80</f>
        <v>0.325</v>
      </c>
      <c r="K20" s="19" t="s">
        <v>127</v>
      </c>
      <c r="L20" s="20" t="s">
        <v>72</v>
      </c>
      <c r="M20" s="17" t="s">
        <v>73</v>
      </c>
      <c r="N20" s="17" t="s">
        <v>37</v>
      </c>
      <c r="O20" s="17" t="s">
        <v>33</v>
      </c>
      <c r="P20" s="15">
        <v>8</v>
      </c>
    </row>
    <row r="21" spans="1:16" s="1" customFormat="1" ht="17.25" customHeight="1">
      <c r="A21" s="32">
        <v>16</v>
      </c>
      <c r="B21" s="19" t="s">
        <v>74</v>
      </c>
      <c r="C21" s="15">
        <v>6</v>
      </c>
      <c r="D21" s="15">
        <v>11</v>
      </c>
      <c r="E21" s="15">
        <v>6</v>
      </c>
      <c r="F21" s="15">
        <v>0</v>
      </c>
      <c r="G21" s="48"/>
      <c r="H21" s="15">
        <f>SUM(C21:G21)</f>
        <v>23</v>
      </c>
      <c r="I21" s="15">
        <v>4</v>
      </c>
      <c r="J21" s="16">
        <f>H21/80</f>
        <v>0.2875</v>
      </c>
      <c r="K21" s="19" t="s">
        <v>127</v>
      </c>
      <c r="L21" s="21" t="s">
        <v>75</v>
      </c>
      <c r="M21" s="18" t="s">
        <v>76</v>
      </c>
      <c r="N21" s="17" t="s">
        <v>56</v>
      </c>
      <c r="O21" s="17" t="s">
        <v>77</v>
      </c>
      <c r="P21" s="15">
        <v>8</v>
      </c>
    </row>
    <row r="22" spans="1:16" s="1" customFormat="1" ht="17.25" customHeight="1">
      <c r="A22" s="32">
        <v>17</v>
      </c>
      <c r="B22" s="33" t="s">
        <v>90</v>
      </c>
      <c r="C22" s="32">
        <v>14</v>
      </c>
      <c r="D22" s="32">
        <v>14</v>
      </c>
      <c r="E22" s="32">
        <v>14</v>
      </c>
      <c r="F22" s="32">
        <v>11</v>
      </c>
      <c r="G22" s="32">
        <v>20</v>
      </c>
      <c r="H22" s="32">
        <f aca="true" t="shared" si="2" ref="H22:H29">SUM(C22:G22)</f>
        <v>73</v>
      </c>
      <c r="I22" s="32">
        <v>1</v>
      </c>
      <c r="J22" s="34">
        <f>H22/100</f>
        <v>0.73</v>
      </c>
      <c r="K22" s="33" t="s">
        <v>125</v>
      </c>
      <c r="L22" s="42" t="s">
        <v>91</v>
      </c>
      <c r="M22" s="36" t="s">
        <v>92</v>
      </c>
      <c r="N22" s="35" t="s">
        <v>41</v>
      </c>
      <c r="O22" s="35" t="s">
        <v>47</v>
      </c>
      <c r="P22" s="32">
        <v>9</v>
      </c>
    </row>
    <row r="23" spans="1:16" s="1" customFormat="1" ht="17.25" customHeight="1">
      <c r="A23" s="32">
        <v>18</v>
      </c>
      <c r="B23" s="33" t="s">
        <v>96</v>
      </c>
      <c r="C23" s="32">
        <v>15</v>
      </c>
      <c r="D23" s="32">
        <v>10</v>
      </c>
      <c r="E23" s="32">
        <v>13</v>
      </c>
      <c r="F23" s="32">
        <v>8</v>
      </c>
      <c r="G23" s="32">
        <v>15</v>
      </c>
      <c r="H23" s="32">
        <f t="shared" si="2"/>
        <v>61</v>
      </c>
      <c r="I23" s="32">
        <v>2</v>
      </c>
      <c r="J23" s="34">
        <f aca="true" t="shared" si="3" ref="J23:J29">H23/100</f>
        <v>0.61</v>
      </c>
      <c r="K23" s="33" t="s">
        <v>126</v>
      </c>
      <c r="L23" s="43" t="s">
        <v>97</v>
      </c>
      <c r="M23" s="44" t="s">
        <v>73</v>
      </c>
      <c r="N23" s="45" t="s">
        <v>98</v>
      </c>
      <c r="O23" s="45" t="s">
        <v>89</v>
      </c>
      <c r="P23" s="32">
        <v>9</v>
      </c>
    </row>
    <row r="24" spans="1:16" s="1" customFormat="1" ht="17.25" customHeight="1">
      <c r="A24" s="32">
        <v>19</v>
      </c>
      <c r="B24" s="33" t="s">
        <v>103</v>
      </c>
      <c r="C24" s="32">
        <v>11</v>
      </c>
      <c r="D24" s="32">
        <v>13</v>
      </c>
      <c r="E24" s="32">
        <v>3</v>
      </c>
      <c r="F24" s="32">
        <v>7</v>
      </c>
      <c r="G24" s="32">
        <v>14</v>
      </c>
      <c r="H24" s="32">
        <f t="shared" si="2"/>
        <v>48</v>
      </c>
      <c r="I24" s="32">
        <v>3</v>
      </c>
      <c r="J24" s="34">
        <f t="shared" si="3"/>
        <v>0.48</v>
      </c>
      <c r="K24" s="33" t="s">
        <v>126</v>
      </c>
      <c r="L24" s="43" t="s">
        <v>104</v>
      </c>
      <c r="M24" s="44" t="s">
        <v>22</v>
      </c>
      <c r="N24" s="45" t="s">
        <v>37</v>
      </c>
      <c r="O24" s="45" t="s">
        <v>89</v>
      </c>
      <c r="P24" s="32">
        <v>9</v>
      </c>
    </row>
    <row r="25" spans="1:16" s="1" customFormat="1" ht="17.25" customHeight="1">
      <c r="A25" s="32">
        <v>20</v>
      </c>
      <c r="B25" s="33" t="s">
        <v>105</v>
      </c>
      <c r="C25" s="32">
        <v>9</v>
      </c>
      <c r="D25" s="32">
        <v>8</v>
      </c>
      <c r="E25" s="32">
        <v>5</v>
      </c>
      <c r="F25" s="32">
        <v>8</v>
      </c>
      <c r="G25" s="32">
        <v>11</v>
      </c>
      <c r="H25" s="32">
        <f t="shared" si="2"/>
        <v>41</v>
      </c>
      <c r="I25" s="32">
        <v>4</v>
      </c>
      <c r="J25" s="34">
        <f t="shared" si="3"/>
        <v>0.41</v>
      </c>
      <c r="K25" s="33" t="s">
        <v>126</v>
      </c>
      <c r="L25" s="43" t="s">
        <v>106</v>
      </c>
      <c r="M25" s="44" t="s">
        <v>107</v>
      </c>
      <c r="N25" s="45" t="s">
        <v>108</v>
      </c>
      <c r="O25" s="45" t="s">
        <v>102</v>
      </c>
      <c r="P25" s="32">
        <v>9</v>
      </c>
    </row>
    <row r="26" spans="1:16" s="1" customFormat="1" ht="17.25" customHeight="1">
      <c r="A26" s="32">
        <v>21</v>
      </c>
      <c r="B26" s="19" t="s">
        <v>109</v>
      </c>
      <c r="C26" s="15">
        <v>10</v>
      </c>
      <c r="D26" s="15">
        <v>7</v>
      </c>
      <c r="E26" s="15">
        <v>5</v>
      </c>
      <c r="F26" s="15">
        <v>9</v>
      </c>
      <c r="G26" s="15">
        <v>9</v>
      </c>
      <c r="H26" s="15">
        <f t="shared" si="2"/>
        <v>40</v>
      </c>
      <c r="I26" s="15">
        <v>5</v>
      </c>
      <c r="J26" s="16">
        <f t="shared" si="3"/>
        <v>0.4</v>
      </c>
      <c r="K26" s="19" t="s">
        <v>127</v>
      </c>
      <c r="L26" s="23" t="s">
        <v>110</v>
      </c>
      <c r="M26" s="22" t="s">
        <v>111</v>
      </c>
      <c r="N26" s="23" t="s">
        <v>56</v>
      </c>
      <c r="O26" s="23" t="s">
        <v>33</v>
      </c>
      <c r="P26" s="15">
        <v>9</v>
      </c>
    </row>
    <row r="27" spans="1:16" s="1" customFormat="1" ht="17.25" customHeight="1">
      <c r="A27" s="32">
        <v>22</v>
      </c>
      <c r="B27" s="19" t="s">
        <v>99</v>
      </c>
      <c r="C27" s="15">
        <v>11</v>
      </c>
      <c r="D27" s="15">
        <v>10</v>
      </c>
      <c r="E27" s="15">
        <v>5</v>
      </c>
      <c r="F27" s="15">
        <v>0</v>
      </c>
      <c r="G27" s="15">
        <v>6</v>
      </c>
      <c r="H27" s="15">
        <f t="shared" si="2"/>
        <v>32</v>
      </c>
      <c r="I27" s="15">
        <v>6</v>
      </c>
      <c r="J27" s="16">
        <f t="shared" si="3"/>
        <v>0.32</v>
      </c>
      <c r="K27" s="19" t="s">
        <v>127</v>
      </c>
      <c r="L27" s="23" t="s">
        <v>100</v>
      </c>
      <c r="M27" s="22" t="s">
        <v>95</v>
      </c>
      <c r="N27" s="23" t="s">
        <v>101</v>
      </c>
      <c r="O27" s="23" t="s">
        <v>102</v>
      </c>
      <c r="P27" s="15">
        <v>9</v>
      </c>
    </row>
    <row r="28" spans="1:16" s="1" customFormat="1" ht="17.25" customHeight="1">
      <c r="A28" s="32">
        <v>23</v>
      </c>
      <c r="B28" s="19" t="s">
        <v>93</v>
      </c>
      <c r="C28" s="15">
        <v>8</v>
      </c>
      <c r="D28" s="15">
        <v>8</v>
      </c>
      <c r="E28" s="15">
        <v>1</v>
      </c>
      <c r="F28" s="15">
        <v>0</v>
      </c>
      <c r="G28" s="15">
        <v>0</v>
      </c>
      <c r="H28" s="15">
        <f t="shared" si="2"/>
        <v>17</v>
      </c>
      <c r="I28" s="15">
        <v>7</v>
      </c>
      <c r="J28" s="16">
        <f t="shared" si="3"/>
        <v>0.17</v>
      </c>
      <c r="K28" s="19" t="s">
        <v>127</v>
      </c>
      <c r="L28" s="23" t="s">
        <v>94</v>
      </c>
      <c r="M28" s="22" t="s">
        <v>95</v>
      </c>
      <c r="N28" s="23" t="s">
        <v>28</v>
      </c>
      <c r="O28" s="17" t="s">
        <v>47</v>
      </c>
      <c r="P28" s="15">
        <v>9</v>
      </c>
    </row>
    <row r="29" spans="1:16" s="1" customFormat="1" ht="17.25" customHeight="1">
      <c r="A29" s="32">
        <v>24</v>
      </c>
      <c r="B29" s="19" t="s">
        <v>85</v>
      </c>
      <c r="C29" s="15">
        <v>1</v>
      </c>
      <c r="D29" s="15">
        <v>6</v>
      </c>
      <c r="E29" s="15">
        <v>1</v>
      </c>
      <c r="F29" s="15">
        <v>0</v>
      </c>
      <c r="G29" s="15">
        <v>0</v>
      </c>
      <c r="H29" s="15">
        <f t="shared" si="2"/>
        <v>8</v>
      </c>
      <c r="I29" s="15">
        <v>8</v>
      </c>
      <c r="J29" s="16">
        <f t="shared" si="3"/>
        <v>0.08</v>
      </c>
      <c r="K29" s="19" t="s">
        <v>127</v>
      </c>
      <c r="L29" s="17" t="s">
        <v>86</v>
      </c>
      <c r="M29" s="18" t="s">
        <v>87</v>
      </c>
      <c r="N29" s="17" t="s">
        <v>88</v>
      </c>
      <c r="O29" s="17" t="s">
        <v>89</v>
      </c>
      <c r="P29" s="15">
        <v>9</v>
      </c>
    </row>
    <row r="30" spans="1:16" s="1" customFormat="1" ht="17.25" customHeight="1">
      <c r="A30" s="32">
        <v>25</v>
      </c>
      <c r="B30" s="32" t="s">
        <v>119</v>
      </c>
      <c r="C30" s="32">
        <v>17</v>
      </c>
      <c r="D30" s="32">
        <v>18</v>
      </c>
      <c r="E30" s="32">
        <v>13</v>
      </c>
      <c r="F30" s="32">
        <v>13</v>
      </c>
      <c r="G30" s="32">
        <v>21</v>
      </c>
      <c r="H30" s="32">
        <f>SUM(C30:G30)</f>
        <v>82</v>
      </c>
      <c r="I30" s="32">
        <v>1</v>
      </c>
      <c r="J30" s="34">
        <f>H30/100</f>
        <v>0.82</v>
      </c>
      <c r="K30" s="33" t="s">
        <v>125</v>
      </c>
      <c r="L30" s="46" t="s">
        <v>120</v>
      </c>
      <c r="M30" s="47" t="s">
        <v>121</v>
      </c>
      <c r="N30" s="46" t="s">
        <v>37</v>
      </c>
      <c r="O30" s="46" t="s">
        <v>47</v>
      </c>
      <c r="P30" s="32">
        <v>10</v>
      </c>
    </row>
    <row r="31" spans="1:16" s="1" customFormat="1" ht="17.25" customHeight="1">
      <c r="A31" s="32">
        <v>26</v>
      </c>
      <c r="B31" s="32" t="s">
        <v>115</v>
      </c>
      <c r="C31" s="32">
        <v>16</v>
      </c>
      <c r="D31" s="32">
        <v>14</v>
      </c>
      <c r="E31" s="32">
        <v>10</v>
      </c>
      <c r="F31" s="32">
        <v>16</v>
      </c>
      <c r="G31" s="32">
        <v>20</v>
      </c>
      <c r="H31" s="32">
        <f>SUM(C31:G31)</f>
        <v>76</v>
      </c>
      <c r="I31" s="32">
        <v>2</v>
      </c>
      <c r="J31" s="34">
        <f>H31/100</f>
        <v>0.76</v>
      </c>
      <c r="K31" s="33" t="s">
        <v>126</v>
      </c>
      <c r="L31" s="46" t="s">
        <v>116</v>
      </c>
      <c r="M31" s="47" t="s">
        <v>117</v>
      </c>
      <c r="N31" s="46" t="s">
        <v>65</v>
      </c>
      <c r="O31" s="46" t="s">
        <v>118</v>
      </c>
      <c r="P31" s="32">
        <v>10</v>
      </c>
    </row>
    <row r="32" spans="1:16" s="1" customFormat="1" ht="17.25" customHeight="1">
      <c r="A32" s="32">
        <v>27</v>
      </c>
      <c r="B32" s="15" t="s">
        <v>112</v>
      </c>
      <c r="C32" s="15">
        <v>7</v>
      </c>
      <c r="D32" s="15">
        <v>7</v>
      </c>
      <c r="E32" s="15">
        <v>10</v>
      </c>
      <c r="F32" s="15">
        <v>0</v>
      </c>
      <c r="G32" s="15">
        <v>0</v>
      </c>
      <c r="H32" s="15">
        <f>SUM(C32:G32)</f>
        <v>24</v>
      </c>
      <c r="I32" s="15">
        <v>3</v>
      </c>
      <c r="J32" s="16">
        <f>H32/100</f>
        <v>0.24</v>
      </c>
      <c r="K32" s="19" t="s">
        <v>127</v>
      </c>
      <c r="L32" s="24" t="s">
        <v>113</v>
      </c>
      <c r="M32" s="25" t="s">
        <v>114</v>
      </c>
      <c r="N32" s="24" t="s">
        <v>41</v>
      </c>
      <c r="O32" s="24" t="s">
        <v>61</v>
      </c>
      <c r="P32" s="15">
        <v>10</v>
      </c>
    </row>
    <row r="33" spans="1:16" s="2" customFormat="1" ht="17.25" customHeight="1">
      <c r="A33" s="32">
        <v>28</v>
      </c>
      <c r="B33" s="26" t="s">
        <v>124</v>
      </c>
      <c r="C33" s="15">
        <v>12</v>
      </c>
      <c r="D33" s="15">
        <v>5</v>
      </c>
      <c r="E33" s="15">
        <v>4</v>
      </c>
      <c r="F33" s="15">
        <v>6</v>
      </c>
      <c r="G33" s="27">
        <v>8</v>
      </c>
      <c r="H33" s="27">
        <f>SUM(C33:G33)</f>
        <v>35</v>
      </c>
      <c r="I33" s="27">
        <v>1</v>
      </c>
      <c r="J33" s="30">
        <f>H33/100</f>
        <v>0.35</v>
      </c>
      <c r="K33" s="26" t="s">
        <v>127</v>
      </c>
      <c r="L33" s="26" t="s">
        <v>122</v>
      </c>
      <c r="M33" s="26" t="s">
        <v>22</v>
      </c>
      <c r="N33" s="26" t="s">
        <v>123</v>
      </c>
      <c r="O33" s="26" t="s">
        <v>33</v>
      </c>
      <c r="P33" s="27">
        <v>11</v>
      </c>
    </row>
    <row r="34" spans="1:16" s="1" customFormat="1" ht="15.75">
      <c r="A34" s="4" t="s">
        <v>3</v>
      </c>
      <c r="B34" s="4"/>
      <c r="C34" s="5"/>
      <c r="D34" s="5"/>
      <c r="E34" s="5"/>
      <c r="F34" s="5"/>
      <c r="G34" s="5"/>
      <c r="H34" s="5"/>
      <c r="I34" s="5"/>
      <c r="J34" s="5"/>
      <c r="K34" s="4"/>
      <c r="L34" s="4"/>
      <c r="M34" s="4"/>
      <c r="N34" s="4"/>
      <c r="O34" s="4"/>
      <c r="P34" s="4"/>
    </row>
    <row r="35" spans="1:16" s="1" customFormat="1" ht="15.75">
      <c r="A35" s="4" t="s">
        <v>17</v>
      </c>
      <c r="B35" s="4"/>
      <c r="C35" s="5"/>
      <c r="D35" s="5"/>
      <c r="E35" s="5"/>
      <c r="F35" s="5"/>
      <c r="G35" s="5"/>
      <c r="H35" s="5"/>
      <c r="I35" s="5"/>
      <c r="J35" s="5"/>
      <c r="K35" s="4"/>
      <c r="L35" s="4"/>
      <c r="M35" s="4"/>
      <c r="N35" s="4"/>
      <c r="O35" s="4"/>
      <c r="P35" s="4"/>
    </row>
    <row r="36" spans="1:16" s="1" customFormat="1" ht="105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28"/>
      <c r="N36" s="4"/>
      <c r="O36" s="4"/>
      <c r="P36" s="4"/>
    </row>
  </sheetData>
  <sheetProtection password="C0DB" sheet="1" objects="1" scenarios="1" sort="0" autoFilter="0"/>
  <protectedRanges>
    <protectedRange sqref="G6:G17" name="Диапазон1"/>
    <protectedRange sqref="C6:F17" name="Диапазон1_2"/>
    <protectedRange sqref="G18:G21" name="Диапазон1_1"/>
    <protectedRange sqref="C18:F21" name="Диапазон1_1_1"/>
    <protectedRange sqref="C22:F29" name="Диапазон1_1_2"/>
    <protectedRange sqref="G22:G29" name="Диапазон1_2_1"/>
    <protectedRange sqref="C30:F32" name="Диапазон1_1_3"/>
    <protectedRange sqref="G30:G32" name="Диапазон1_2_2"/>
    <protectedRange sqref="C33:F33" name="Диапазон1_3"/>
  </protectedRanges>
  <autoFilter ref="A5:P35"/>
  <mergeCells count="14">
    <mergeCell ref="P4:P5"/>
    <mergeCell ref="A2:I2"/>
    <mergeCell ref="A4:A5"/>
    <mergeCell ref="B4:B5"/>
    <mergeCell ref="C4:F4"/>
    <mergeCell ref="H4:H5"/>
    <mergeCell ref="I4:I5"/>
    <mergeCell ref="N4:N5"/>
    <mergeCell ref="A1:M1"/>
    <mergeCell ref="A36:L36"/>
    <mergeCell ref="J4:J5"/>
    <mergeCell ref="K4:K5"/>
    <mergeCell ref="L4:L5"/>
    <mergeCell ref="M4:M5"/>
  </mergeCells>
  <dataValidations count="1">
    <dataValidation type="list" allowBlank="1" showInputMessage="1" showErrorMessage="1" sqref="P5">
      <formula1>"Победитель, Призер"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2019-12-16T10:36:45Z</cp:lastPrinted>
  <dcterms:created xsi:type="dcterms:W3CDTF">2013-01-31T09:30:21Z</dcterms:created>
  <dcterms:modified xsi:type="dcterms:W3CDTF">2020-05-25T15:01:51Z</dcterms:modified>
  <cp:category/>
  <cp:version/>
  <cp:contentType/>
  <cp:contentStatus/>
</cp:coreProperties>
</file>