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989" activeTab="0"/>
  </bookViews>
  <sheets>
    <sheet name="Итоговый протокол" sheetId="1" r:id="rId1"/>
  </sheets>
  <definedNames>
    <definedName name="_xlnm._FilterDatabase" localSheetId="0" hidden="1">'Итоговый протокол'!$A$4:$M$69</definedName>
  </definedNames>
  <calcPr fullCalcOnLoad="1"/>
</workbook>
</file>

<file path=xl/sharedStrings.xml><?xml version="1.0" encoding="utf-8"?>
<sst xmlns="http://schemas.openxmlformats.org/spreadsheetml/2006/main" count="405" uniqueCount="233">
  <si>
    <t>ИТОГОВЫЙ ПРОТОКОЛ ЗАСЕДАНИЯ ЖЮРИ</t>
  </si>
  <si>
    <t>Оценка выполненного проекта</t>
  </si>
  <si>
    <t>Тестовая часть</t>
  </si>
  <si>
    <t>Практическая часть</t>
  </si>
  <si>
    <t>Общее количество баллов</t>
  </si>
  <si>
    <t>Место</t>
  </si>
  <si>
    <t>ОУ</t>
  </si>
  <si>
    <t>Т-Д-14</t>
  </si>
  <si>
    <t>Т-Д-15</t>
  </si>
  <si>
    <t>Т-Д-16</t>
  </si>
  <si>
    <t>Т-Д-21</t>
  </si>
  <si>
    <t>Т-Д-22</t>
  </si>
  <si>
    <t>Т-Д-23</t>
  </si>
  <si>
    <t>Т-Д-37</t>
  </si>
  <si>
    <t>Т-Д-41</t>
  </si>
  <si>
    <t>Т-Д-42</t>
  </si>
  <si>
    <t>Т-Д-43</t>
  </si>
  <si>
    <t>Т-Д-44</t>
  </si>
  <si>
    <t>Т-Д-48</t>
  </si>
  <si>
    <t>Т-Д-49</t>
  </si>
  <si>
    <t>Т-Д-53</t>
  </si>
  <si>
    <t>Т-Д-58</t>
  </si>
  <si>
    <t>Т-Д-59</t>
  </si>
  <si>
    <t>Т-Д-60</t>
  </si>
  <si>
    <t>Т-Д-61</t>
  </si>
  <si>
    <t>Т-Д-62</t>
  </si>
  <si>
    <t>Т-Д-63</t>
  </si>
  <si>
    <t>ШИФР</t>
  </si>
  <si>
    <t>МАОУ СОШ № 50</t>
  </si>
  <si>
    <t>МАОУ гимназия № 22</t>
  </si>
  <si>
    <t>МАОУ СОШ № 29</t>
  </si>
  <si>
    <t>МАОУ СОШ № 56</t>
  </si>
  <si>
    <t>МАОУ СОШ № 57</t>
  </si>
  <si>
    <t>МАОУ СОШ № 8</t>
  </si>
  <si>
    <t>МАОУ СОШ № 43</t>
  </si>
  <si>
    <t>МАОУ СОШ № 6 с УИОП</t>
  </si>
  <si>
    <t>% от максимума</t>
  </si>
  <si>
    <t>статус</t>
  </si>
  <si>
    <t>победитель</t>
  </si>
  <si>
    <t>призер</t>
  </si>
  <si>
    <t>участник</t>
  </si>
  <si>
    <t>Т-Д-2</t>
  </si>
  <si>
    <t>Т-Д-3</t>
  </si>
  <si>
    <t>Т-Д-4</t>
  </si>
  <si>
    <t>Т-Д-5</t>
  </si>
  <si>
    <t>Т-Д-6</t>
  </si>
  <si>
    <t>Т-Д-7</t>
  </si>
  <si>
    <t>Т-Д-8</t>
  </si>
  <si>
    <t>Т-Д-9</t>
  </si>
  <si>
    <t>Т-Д-10</t>
  </si>
  <si>
    <t>Т-Д-12</t>
  </si>
  <si>
    <t>Т-Д-13</t>
  </si>
  <si>
    <t>Т-Д-17</t>
  </si>
  <si>
    <t>Т-Д-18</t>
  </si>
  <si>
    <t>Т-Д-19</t>
  </si>
  <si>
    <t>Т-Д-24</t>
  </si>
  <si>
    <t>Т-Д-26</t>
  </si>
  <si>
    <t>Т-Д-30</t>
  </si>
  <si>
    <t>Т-Д-31</t>
  </si>
  <si>
    <t>Т-Д-35</t>
  </si>
  <si>
    <t>Т-Д-38</t>
  </si>
  <si>
    <t>Т-Д-39</t>
  </si>
  <si>
    <t>Т-Д-45</t>
  </si>
  <si>
    <t>Т-Д-50</t>
  </si>
  <si>
    <t>Т-Д-51</t>
  </si>
  <si>
    <t>Т-Д-52</t>
  </si>
  <si>
    <t>Т-Д-54</t>
  </si>
  <si>
    <t>Т-Д-64</t>
  </si>
  <si>
    <t>Т-Д-65</t>
  </si>
  <si>
    <t>МАОУ СОШ № 14</t>
  </si>
  <si>
    <t>МАОУ лицей № 17</t>
  </si>
  <si>
    <t>МАОУ лицей № 18</t>
  </si>
  <si>
    <t>МАОУ СОШ № 21</t>
  </si>
  <si>
    <t>МАОУ СОШ № 31</t>
  </si>
  <si>
    <t>МАОУ СОШ № 33</t>
  </si>
  <si>
    <t>МАОУ СОШ № 38</t>
  </si>
  <si>
    <t>МАОУ лицей № 23</t>
  </si>
  <si>
    <t>Т-Д-25</t>
  </si>
  <si>
    <t>Т-Д-27</t>
  </si>
  <si>
    <t>Т-Д-28</t>
  </si>
  <si>
    <t>Т-Д-33</t>
  </si>
  <si>
    <t>Т-Д-46</t>
  </si>
  <si>
    <t>Т-Д-47</t>
  </si>
  <si>
    <t>Т-Д-55</t>
  </si>
  <si>
    <t>Т-Д-56</t>
  </si>
  <si>
    <t>Т-Д-66</t>
  </si>
  <si>
    <t>МАОУ гимназия № 32</t>
  </si>
  <si>
    <t>МАОУ СОШ № 7</t>
  </si>
  <si>
    <t>МАОУ гимназия № 40 им.Ю.А.Гагарина</t>
  </si>
  <si>
    <t>Т-Д-1</t>
  </si>
  <si>
    <t>Т-Д-20</t>
  </si>
  <si>
    <t>Т-Д-29</t>
  </si>
  <si>
    <t>Т-Д-32</t>
  </si>
  <si>
    <t>Т-Д-34</t>
  </si>
  <si>
    <t>Т-Д-36</t>
  </si>
  <si>
    <t>Т-Д-40</t>
  </si>
  <si>
    <t>Т-Д-57</t>
  </si>
  <si>
    <t>МАОУ СОШ № 11</t>
  </si>
  <si>
    <t>МАОУ СОШ № 26</t>
  </si>
  <si>
    <t>МАОУ СОШ № 46 с УИОП</t>
  </si>
  <si>
    <t>МАОУ лицей 35 им. Буткова В.В.</t>
  </si>
  <si>
    <t>Старикова</t>
  </si>
  <si>
    <t>Кристина</t>
  </si>
  <si>
    <t>Алексеевна</t>
  </si>
  <si>
    <t>Колобова</t>
  </si>
  <si>
    <t>Екатерина</t>
  </si>
  <si>
    <t>Александровна</t>
  </si>
  <si>
    <t>Игоревна</t>
  </si>
  <si>
    <t>Целобанова</t>
  </si>
  <si>
    <t>Марина</t>
  </si>
  <si>
    <t>Сергеевна</t>
  </si>
  <si>
    <t>Егорова</t>
  </si>
  <si>
    <t>Борисовна</t>
  </si>
  <si>
    <t>Полина</t>
  </si>
  <si>
    <t>Лигер</t>
  </si>
  <si>
    <t>Ева</t>
  </si>
  <si>
    <t>Олеговна</t>
  </si>
  <si>
    <t>Николаенко</t>
  </si>
  <si>
    <t>Анжелика</t>
  </si>
  <si>
    <t>Владимировна</t>
  </si>
  <si>
    <t>Анастасия</t>
  </si>
  <si>
    <t>Варвара</t>
  </si>
  <si>
    <t>Евгеньевна</t>
  </si>
  <si>
    <t>Германюкс</t>
  </si>
  <si>
    <t>Витальевна</t>
  </si>
  <si>
    <t>Александра</t>
  </si>
  <si>
    <t>Дмитриевна</t>
  </si>
  <si>
    <t>Елизавета</t>
  </si>
  <si>
    <t>Дарья</t>
  </si>
  <si>
    <t>Щербина</t>
  </si>
  <si>
    <t>Анна</t>
  </si>
  <si>
    <t>Викторовна</t>
  </si>
  <si>
    <t>Сатибалдиева</t>
  </si>
  <si>
    <t>Мохирахон</t>
  </si>
  <si>
    <t>Ойбековна</t>
  </si>
  <si>
    <t>Иванова</t>
  </si>
  <si>
    <t>Алина</t>
  </si>
  <si>
    <t>Азарьева</t>
  </si>
  <si>
    <t>Горохова</t>
  </si>
  <si>
    <t>Вероника</t>
  </si>
  <si>
    <t>Свиридова</t>
  </si>
  <si>
    <t>Олеся</t>
  </si>
  <si>
    <t>Гапоненко</t>
  </si>
  <si>
    <t>Ксения</t>
  </si>
  <si>
    <t>Васильевна</t>
  </si>
  <si>
    <t>Вармаховская</t>
  </si>
  <si>
    <t>Мусатова</t>
  </si>
  <si>
    <t>Антипенко</t>
  </si>
  <si>
    <t>Николаевна</t>
  </si>
  <si>
    <t>фамилия участника</t>
  </si>
  <si>
    <t>имя участника</t>
  </si>
  <si>
    <t>отчество участника</t>
  </si>
  <si>
    <t>Ивановна</t>
  </si>
  <si>
    <t>Ящук</t>
  </si>
  <si>
    <t>Татьяна</t>
  </si>
  <si>
    <t>Федотова</t>
  </si>
  <si>
    <t>Муха</t>
  </si>
  <si>
    <t>Софья</t>
  </si>
  <si>
    <t>Андреевна</t>
  </si>
  <si>
    <t>Чернявская</t>
  </si>
  <si>
    <t>Ульяна</t>
  </si>
  <si>
    <t>Гарбузова</t>
  </si>
  <si>
    <t>Мария</t>
  </si>
  <si>
    <t>Шинкевич</t>
  </si>
  <si>
    <t>Злата</t>
  </si>
  <si>
    <t>Житова</t>
  </si>
  <si>
    <t>Настасья</t>
  </si>
  <si>
    <t>Дмитриева</t>
  </si>
  <si>
    <t>Юлия</t>
  </si>
  <si>
    <t>Павловна</t>
  </si>
  <si>
    <t>Трусова</t>
  </si>
  <si>
    <t>Волкова</t>
  </si>
  <si>
    <t>Вячеславовна</t>
  </si>
  <si>
    <t>Татур</t>
  </si>
  <si>
    <t>Ларионова</t>
  </si>
  <si>
    <t>Маканова</t>
  </si>
  <si>
    <t>Рената</t>
  </si>
  <si>
    <t>Устав</t>
  </si>
  <si>
    <t>Алиса</t>
  </si>
  <si>
    <t>Лёгенькая</t>
  </si>
  <si>
    <t>Даниловна</t>
  </si>
  <si>
    <t>Коробанова</t>
  </si>
  <si>
    <t>Некрасова</t>
  </si>
  <si>
    <t>Ангелина</t>
  </si>
  <si>
    <t>Вейко</t>
  </si>
  <si>
    <t>Ирина</t>
  </si>
  <si>
    <t>Ким</t>
  </si>
  <si>
    <t>Суляева</t>
  </si>
  <si>
    <t>Камила</t>
  </si>
  <si>
    <t>Рустамовна</t>
  </si>
  <si>
    <t>Тинькова</t>
  </si>
  <si>
    <t>Жуковская</t>
  </si>
  <si>
    <t>Андреева</t>
  </si>
  <si>
    <t>Джатиева</t>
  </si>
  <si>
    <t>Артуровна</t>
  </si>
  <si>
    <t>Далинчук</t>
  </si>
  <si>
    <t>Михайловна</t>
  </si>
  <si>
    <t>Остроух</t>
  </si>
  <si>
    <t>Фандеева</t>
  </si>
  <si>
    <t>Крюкова</t>
  </si>
  <si>
    <t>Ацапкина</t>
  </si>
  <si>
    <t>Наталья</t>
  </si>
  <si>
    <t>Байрачная</t>
  </si>
  <si>
    <t>Эмилия</t>
  </si>
  <si>
    <t>Владиславовна</t>
  </si>
  <si>
    <t>Михолап</t>
  </si>
  <si>
    <t>Романовна</t>
  </si>
  <si>
    <t>Якупова</t>
  </si>
  <si>
    <t>Виктория</t>
  </si>
  <si>
    <t>Тураева</t>
  </si>
  <si>
    <t>Тамара</t>
  </si>
  <si>
    <t>Павлова</t>
  </si>
  <si>
    <t>Соловьева</t>
  </si>
  <si>
    <t>Яценко</t>
  </si>
  <si>
    <t>Борозна</t>
  </si>
  <si>
    <t>Давтян</t>
  </si>
  <si>
    <t>Гарегиновна</t>
  </si>
  <si>
    <t>Тулунина</t>
  </si>
  <si>
    <t>Бульсе</t>
  </si>
  <si>
    <t>Жукова</t>
  </si>
  <si>
    <t>Алёна</t>
  </si>
  <si>
    <t>Садкова</t>
  </si>
  <si>
    <t>Кира</t>
  </si>
  <si>
    <t>Вадимовна</t>
  </si>
  <si>
    <t>Гребенюк</t>
  </si>
  <si>
    <t>Еропкина</t>
  </si>
  <si>
    <t>Мыколенко</t>
  </si>
  <si>
    <t>Максимовна</t>
  </si>
  <si>
    <t>Шевчук</t>
  </si>
  <si>
    <t>Денисовна</t>
  </si>
  <si>
    <t>Фефилова</t>
  </si>
  <si>
    <t>МУНИЦИПАЛЬНЫЙ ЭТАП ВСЕРОССИЙСКОЙ ОЛИМПИАДЫ ШКОЛЬНИКОВ ПО ТЕХНОЛОГИИ (КУЛЬТУРА ДОМА)</t>
  </si>
  <si>
    <t>класс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</si>
</sst>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2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0" fontId="2" fillId="0" borderId="12" xfId="0" applyNumberFormat="1" applyFont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 indent="1"/>
    </xf>
    <xf numFmtId="2" fontId="2" fillId="7" borderId="11" xfId="0" applyNumberFormat="1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2" xfId="0" applyNumberFormat="1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vertical="top" wrapText="1"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 vertical="top" wrapText="1"/>
    </xf>
    <xf numFmtId="2" fontId="2" fillId="7" borderId="10" xfId="0" applyNumberFormat="1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10" fontId="2" fillId="7" borderId="1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7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10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10" fontId="2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0" fontId="2" fillId="0" borderId="13" xfId="0" applyNumberFormat="1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left" vertical="top" wrapText="1" indent="1"/>
    </xf>
    <xf numFmtId="10" fontId="2" fillId="7" borderId="13" xfId="0" applyNumberFormat="1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1" fillId="7" borderId="13" xfId="0" applyFont="1" applyFill="1" applyBorder="1" applyAlignment="1">
      <alignment horizontal="center"/>
    </xf>
    <xf numFmtId="0" fontId="41" fillId="7" borderId="13" xfId="0" applyFont="1" applyFill="1" applyBorder="1" applyAlignment="1">
      <alignment horizontal="center" vertical="top" wrapText="1"/>
    </xf>
    <xf numFmtId="10" fontId="41" fillId="7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zoomScalePageLayoutView="0" workbookViewId="0" topLeftCell="A1">
      <selection activeCell="J52" sqref="J52"/>
    </sheetView>
  </sheetViews>
  <sheetFormatPr defaultColWidth="9.140625" defaultRowHeight="12.75"/>
  <cols>
    <col min="1" max="1" width="11.57421875" style="0" customWidth="1"/>
    <col min="2" max="2" width="19.140625" style="0" customWidth="1"/>
    <col min="3" max="3" width="13.57421875" style="0" customWidth="1"/>
    <col min="4" max="4" width="17.28125" style="0" customWidth="1"/>
    <col min="5" max="5" width="15.140625" style="0" customWidth="1"/>
    <col min="6" max="6" width="9.57421875" style="0" customWidth="1"/>
    <col min="7" max="7" width="15.140625" style="0" customWidth="1"/>
    <col min="8" max="8" width="14.28125" style="0" customWidth="1"/>
    <col min="9" max="9" width="17.8515625" style="0" customWidth="1"/>
    <col min="10" max="10" width="17.57421875" style="0" customWidth="1"/>
    <col min="11" max="11" width="19.8515625" style="0" customWidth="1"/>
    <col min="12" max="12" width="48.8515625" style="0" customWidth="1"/>
    <col min="13" max="13" width="9.140625" style="0" customWidth="1"/>
    <col min="14" max="17" width="34.421875" style="0" customWidth="1"/>
  </cols>
  <sheetData>
    <row r="2" spans="5:13" ht="15.75">
      <c r="E2" s="1"/>
      <c r="F2" s="60" t="s">
        <v>231</v>
      </c>
      <c r="G2" s="1"/>
      <c r="H2" s="1"/>
      <c r="I2" s="1"/>
      <c r="J2" s="1"/>
      <c r="K2" s="1"/>
      <c r="L2" s="1"/>
      <c r="M2" s="1"/>
    </row>
    <row r="3" spans="5:13" ht="15.75">
      <c r="E3" s="60" t="s">
        <v>0</v>
      </c>
      <c r="F3" s="60"/>
      <c r="G3" s="1"/>
      <c r="H3" s="1"/>
      <c r="I3" s="1"/>
      <c r="J3" s="1"/>
      <c r="K3" s="1"/>
      <c r="L3" s="1"/>
      <c r="M3" s="1"/>
    </row>
    <row r="4" spans="1:13" s="2" customFormat="1" ht="51.75" customHeight="1">
      <c r="A4" s="3" t="s">
        <v>27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36</v>
      </c>
      <c r="H4" s="3" t="s">
        <v>37</v>
      </c>
      <c r="I4" s="3" t="s">
        <v>149</v>
      </c>
      <c r="J4" s="36" t="s">
        <v>150</v>
      </c>
      <c r="K4" s="39" t="s">
        <v>151</v>
      </c>
      <c r="L4" s="43" t="s">
        <v>6</v>
      </c>
      <c r="M4" s="44" t="s">
        <v>232</v>
      </c>
    </row>
    <row r="5" spans="1:13" s="2" customFormat="1" ht="21" customHeight="1">
      <c r="A5" s="18" t="s">
        <v>16</v>
      </c>
      <c r="B5" s="19">
        <v>44.199999999999996</v>
      </c>
      <c r="C5" s="20">
        <v>18</v>
      </c>
      <c r="D5" s="20">
        <v>14.5</v>
      </c>
      <c r="E5" s="19">
        <f aca="true" t="shared" si="0" ref="E5:E34">B5+C5+D5</f>
        <v>76.69999999999999</v>
      </c>
      <c r="F5" s="21">
        <v>1</v>
      </c>
      <c r="G5" s="22">
        <f aca="true" t="shared" si="1" ref="G5:G24">E5/95</f>
        <v>0.8073684210526315</v>
      </c>
      <c r="H5" s="23" t="s">
        <v>38</v>
      </c>
      <c r="I5" s="24" t="s">
        <v>187</v>
      </c>
      <c r="J5" s="37" t="s">
        <v>188</v>
      </c>
      <c r="K5" s="25" t="s">
        <v>189</v>
      </c>
      <c r="L5" s="28" t="s">
        <v>31</v>
      </c>
      <c r="M5" s="11">
        <v>7</v>
      </c>
    </row>
    <row r="6" spans="1:13" s="2" customFormat="1" ht="21" customHeight="1">
      <c r="A6" s="18" t="s">
        <v>21</v>
      </c>
      <c r="B6" s="27">
        <v>43.96666666666667</v>
      </c>
      <c r="C6" s="21">
        <v>14</v>
      </c>
      <c r="D6" s="21">
        <v>18</v>
      </c>
      <c r="E6" s="19">
        <f t="shared" si="0"/>
        <v>75.96666666666667</v>
      </c>
      <c r="F6" s="21">
        <v>2</v>
      </c>
      <c r="G6" s="22">
        <f t="shared" si="1"/>
        <v>0.7996491228070176</v>
      </c>
      <c r="H6" s="23" t="s">
        <v>39</v>
      </c>
      <c r="I6" s="24" t="s">
        <v>184</v>
      </c>
      <c r="J6" s="37" t="s">
        <v>185</v>
      </c>
      <c r="K6" s="25" t="s">
        <v>110</v>
      </c>
      <c r="L6" s="26" t="s">
        <v>33</v>
      </c>
      <c r="M6" s="11">
        <v>7</v>
      </c>
    </row>
    <row r="7" spans="1:13" s="2" customFormat="1" ht="21" customHeight="1">
      <c r="A7" s="18" t="s">
        <v>13</v>
      </c>
      <c r="B7" s="27">
        <v>46.333333333333336</v>
      </c>
      <c r="C7" s="21">
        <v>16</v>
      </c>
      <c r="D7" s="21">
        <v>13</v>
      </c>
      <c r="E7" s="19">
        <f t="shared" si="0"/>
        <v>75.33333333333334</v>
      </c>
      <c r="F7" s="21">
        <v>3</v>
      </c>
      <c r="G7" s="22">
        <f t="shared" si="1"/>
        <v>0.792982456140351</v>
      </c>
      <c r="H7" s="23" t="s">
        <v>39</v>
      </c>
      <c r="I7" s="24" t="s">
        <v>186</v>
      </c>
      <c r="J7" s="37" t="s">
        <v>128</v>
      </c>
      <c r="K7" s="25" t="s">
        <v>103</v>
      </c>
      <c r="L7" s="26" t="s">
        <v>28</v>
      </c>
      <c r="M7" s="11">
        <v>7</v>
      </c>
    </row>
    <row r="8" spans="1:13" s="2" customFormat="1" ht="21" customHeight="1">
      <c r="A8" s="18" t="s">
        <v>25</v>
      </c>
      <c r="B8" s="27">
        <v>45.333333333333336</v>
      </c>
      <c r="C8" s="21">
        <v>13</v>
      </c>
      <c r="D8" s="21">
        <v>16.5</v>
      </c>
      <c r="E8" s="19">
        <f t="shared" si="0"/>
        <v>74.83333333333334</v>
      </c>
      <c r="F8" s="21">
        <v>4</v>
      </c>
      <c r="G8" s="22">
        <f t="shared" si="1"/>
        <v>0.7877192982456142</v>
      </c>
      <c r="H8" s="23" t="s">
        <v>39</v>
      </c>
      <c r="I8" s="24" t="s">
        <v>182</v>
      </c>
      <c r="J8" s="37" t="s">
        <v>183</v>
      </c>
      <c r="K8" s="25" t="s">
        <v>110</v>
      </c>
      <c r="L8" s="26" t="s">
        <v>33</v>
      </c>
      <c r="M8" s="11">
        <v>7</v>
      </c>
    </row>
    <row r="9" spans="1:13" s="2" customFormat="1" ht="21" customHeight="1">
      <c r="A9" s="18" t="s">
        <v>15</v>
      </c>
      <c r="B9" s="27">
        <v>45.96666666666667</v>
      </c>
      <c r="C9" s="21">
        <v>19</v>
      </c>
      <c r="D9" s="21">
        <v>8.5</v>
      </c>
      <c r="E9" s="19">
        <f t="shared" si="0"/>
        <v>73.46666666666667</v>
      </c>
      <c r="F9" s="21">
        <v>5</v>
      </c>
      <c r="G9" s="22">
        <f t="shared" si="1"/>
        <v>0.7733333333333333</v>
      </c>
      <c r="H9" s="23" t="s">
        <v>39</v>
      </c>
      <c r="I9" s="24" t="s">
        <v>181</v>
      </c>
      <c r="J9" s="37" t="s">
        <v>130</v>
      </c>
      <c r="K9" s="25" t="s">
        <v>158</v>
      </c>
      <c r="L9" s="26" t="s">
        <v>31</v>
      </c>
      <c r="M9" s="11">
        <v>7</v>
      </c>
    </row>
    <row r="10" spans="1:13" s="2" customFormat="1" ht="21" customHeight="1">
      <c r="A10" s="18" t="s">
        <v>23</v>
      </c>
      <c r="B10" s="27">
        <v>47.13333333333333</v>
      </c>
      <c r="C10" s="21">
        <v>7</v>
      </c>
      <c r="D10" s="21">
        <v>18</v>
      </c>
      <c r="E10" s="19">
        <f t="shared" si="0"/>
        <v>72.13333333333333</v>
      </c>
      <c r="F10" s="21">
        <v>6</v>
      </c>
      <c r="G10" s="22">
        <f t="shared" si="1"/>
        <v>0.759298245614035</v>
      </c>
      <c r="H10" s="23" t="s">
        <v>39</v>
      </c>
      <c r="I10" s="24" t="s">
        <v>179</v>
      </c>
      <c r="J10" s="37" t="s">
        <v>102</v>
      </c>
      <c r="K10" s="25" t="s">
        <v>180</v>
      </c>
      <c r="L10" s="26" t="s">
        <v>33</v>
      </c>
      <c r="M10" s="11">
        <v>7</v>
      </c>
    </row>
    <row r="11" spans="1:13" s="2" customFormat="1" ht="21" customHeight="1">
      <c r="A11" s="18" t="s">
        <v>26</v>
      </c>
      <c r="B11" s="27">
        <v>46.53333333333333</v>
      </c>
      <c r="C11" s="21">
        <v>10</v>
      </c>
      <c r="D11" s="21">
        <v>13.5</v>
      </c>
      <c r="E11" s="19">
        <f t="shared" si="0"/>
        <v>70.03333333333333</v>
      </c>
      <c r="F11" s="21">
        <v>7</v>
      </c>
      <c r="G11" s="22">
        <f t="shared" si="1"/>
        <v>0.7371929824561403</v>
      </c>
      <c r="H11" s="23" t="s">
        <v>39</v>
      </c>
      <c r="I11" s="24" t="s">
        <v>177</v>
      </c>
      <c r="J11" s="37" t="s">
        <v>178</v>
      </c>
      <c r="K11" s="25" t="s">
        <v>152</v>
      </c>
      <c r="L11" s="26" t="s">
        <v>33</v>
      </c>
      <c r="M11" s="11">
        <v>7</v>
      </c>
    </row>
    <row r="12" spans="1:13" s="2" customFormat="1" ht="21" customHeight="1">
      <c r="A12" s="18" t="s">
        <v>24</v>
      </c>
      <c r="B12" s="27">
        <v>44.76666666666667</v>
      </c>
      <c r="C12" s="21">
        <v>9</v>
      </c>
      <c r="D12" s="21">
        <v>16</v>
      </c>
      <c r="E12" s="19">
        <f t="shared" si="0"/>
        <v>69.76666666666668</v>
      </c>
      <c r="F12" s="21">
        <v>8</v>
      </c>
      <c r="G12" s="22">
        <f t="shared" si="1"/>
        <v>0.7343859649122808</v>
      </c>
      <c r="H12" s="23" t="s">
        <v>39</v>
      </c>
      <c r="I12" s="24" t="s">
        <v>175</v>
      </c>
      <c r="J12" s="37" t="s">
        <v>176</v>
      </c>
      <c r="K12" s="25" t="s">
        <v>106</v>
      </c>
      <c r="L12" s="26" t="s">
        <v>33</v>
      </c>
      <c r="M12" s="11">
        <v>7</v>
      </c>
    </row>
    <row r="13" spans="1:13" s="2" customFormat="1" ht="21" customHeight="1">
      <c r="A13" s="4" t="s">
        <v>22</v>
      </c>
      <c r="B13" s="14">
        <v>43.03333333333333</v>
      </c>
      <c r="C13" s="8">
        <v>9</v>
      </c>
      <c r="D13" s="8">
        <v>14.5</v>
      </c>
      <c r="E13" s="13">
        <f t="shared" si="0"/>
        <v>66.53333333333333</v>
      </c>
      <c r="F13" s="8">
        <v>9</v>
      </c>
      <c r="G13" s="17">
        <f t="shared" si="1"/>
        <v>0.7003508771929824</v>
      </c>
      <c r="H13" s="16" t="s">
        <v>40</v>
      </c>
      <c r="I13" s="5" t="s">
        <v>174</v>
      </c>
      <c r="J13" s="38" t="s">
        <v>128</v>
      </c>
      <c r="K13" s="6" t="s">
        <v>131</v>
      </c>
      <c r="L13" s="7" t="s">
        <v>33</v>
      </c>
      <c r="M13" s="11">
        <v>7</v>
      </c>
    </row>
    <row r="14" spans="1:13" s="2" customFormat="1" ht="21" customHeight="1">
      <c r="A14" s="4" t="s">
        <v>11</v>
      </c>
      <c r="B14" s="14">
        <v>41.333333333333336</v>
      </c>
      <c r="C14" s="8">
        <v>12</v>
      </c>
      <c r="D14" s="8">
        <v>13</v>
      </c>
      <c r="E14" s="13">
        <f t="shared" si="0"/>
        <v>66.33333333333334</v>
      </c>
      <c r="F14" s="8">
        <v>10</v>
      </c>
      <c r="G14" s="17">
        <f t="shared" si="1"/>
        <v>0.6982456140350878</v>
      </c>
      <c r="H14" s="16" t="s">
        <v>40</v>
      </c>
      <c r="I14" s="5" t="s">
        <v>173</v>
      </c>
      <c r="J14" s="38" t="s">
        <v>102</v>
      </c>
      <c r="K14" s="6" t="s">
        <v>116</v>
      </c>
      <c r="L14" s="7" t="s">
        <v>30</v>
      </c>
      <c r="M14" s="11">
        <v>7</v>
      </c>
    </row>
    <row r="15" spans="1:13" s="2" customFormat="1" ht="21" customHeight="1">
      <c r="A15" s="4" t="s">
        <v>10</v>
      </c>
      <c r="B15" s="14">
        <v>44.199999999999996</v>
      </c>
      <c r="C15" s="8">
        <v>17</v>
      </c>
      <c r="D15" s="8">
        <v>3</v>
      </c>
      <c r="E15" s="13">
        <f t="shared" si="0"/>
        <v>64.19999999999999</v>
      </c>
      <c r="F15" s="8">
        <v>11</v>
      </c>
      <c r="G15" s="17">
        <f t="shared" si="1"/>
        <v>0.6757894736842104</v>
      </c>
      <c r="H15" s="16" t="s">
        <v>40</v>
      </c>
      <c r="I15" s="5" t="s">
        <v>171</v>
      </c>
      <c r="J15" s="38" t="s">
        <v>125</v>
      </c>
      <c r="K15" s="6" t="s">
        <v>172</v>
      </c>
      <c r="L15" s="7" t="s">
        <v>30</v>
      </c>
      <c r="M15" s="11">
        <v>7</v>
      </c>
    </row>
    <row r="16" spans="1:13" s="2" customFormat="1" ht="21" customHeight="1">
      <c r="A16" s="4" t="s">
        <v>19</v>
      </c>
      <c r="B16" s="14">
        <v>44.63333333333333</v>
      </c>
      <c r="C16" s="8">
        <v>11</v>
      </c>
      <c r="D16" s="8">
        <v>7</v>
      </c>
      <c r="E16" s="13">
        <f t="shared" si="0"/>
        <v>62.63333333333333</v>
      </c>
      <c r="F16" s="8">
        <v>12</v>
      </c>
      <c r="G16" s="17">
        <f t="shared" si="1"/>
        <v>0.659298245614035</v>
      </c>
      <c r="H16" s="16" t="s">
        <v>40</v>
      </c>
      <c r="I16" s="5" t="s">
        <v>170</v>
      </c>
      <c r="J16" s="38" t="s">
        <v>105</v>
      </c>
      <c r="K16" s="6" t="s">
        <v>122</v>
      </c>
      <c r="L16" s="7" t="s">
        <v>32</v>
      </c>
      <c r="M16" s="11">
        <v>7</v>
      </c>
    </row>
    <row r="17" spans="1:13" s="2" customFormat="1" ht="21" customHeight="1">
      <c r="A17" s="9" t="s">
        <v>14</v>
      </c>
      <c r="B17" s="15">
        <v>35.699999999999996</v>
      </c>
      <c r="C17" s="45">
        <v>15</v>
      </c>
      <c r="D17" s="45">
        <v>7.5</v>
      </c>
      <c r="E17" s="46">
        <f t="shared" si="0"/>
        <v>58.199999999999996</v>
      </c>
      <c r="F17" s="45">
        <v>13</v>
      </c>
      <c r="G17" s="47">
        <f t="shared" si="1"/>
        <v>0.6126315789473684</v>
      </c>
      <c r="H17" s="48" t="s">
        <v>40</v>
      </c>
      <c r="I17" s="49" t="s">
        <v>167</v>
      </c>
      <c r="J17" s="50" t="s">
        <v>168</v>
      </c>
      <c r="K17" s="51" t="s">
        <v>169</v>
      </c>
      <c r="L17" s="52" t="s">
        <v>31</v>
      </c>
      <c r="M17" s="53">
        <v>7</v>
      </c>
    </row>
    <row r="18" spans="1:13" s="2" customFormat="1" ht="21" customHeight="1">
      <c r="A18" s="29" t="s">
        <v>8</v>
      </c>
      <c r="B18" s="40">
        <v>42.53333333333333</v>
      </c>
      <c r="C18" s="30">
        <v>11</v>
      </c>
      <c r="D18" s="30">
        <v>3.5</v>
      </c>
      <c r="E18" s="40">
        <f t="shared" si="0"/>
        <v>57.03333333333333</v>
      </c>
      <c r="F18" s="30">
        <v>14</v>
      </c>
      <c r="G18" s="54">
        <f t="shared" si="1"/>
        <v>0.6003508771929824</v>
      </c>
      <c r="H18" s="30" t="s">
        <v>40</v>
      </c>
      <c r="I18" s="31" t="s">
        <v>165</v>
      </c>
      <c r="J18" s="6" t="s">
        <v>166</v>
      </c>
      <c r="K18" s="6" t="s">
        <v>148</v>
      </c>
      <c r="L18" s="31" t="s">
        <v>29</v>
      </c>
      <c r="M18" s="11">
        <v>7</v>
      </c>
    </row>
    <row r="19" spans="1:13" s="2" customFormat="1" ht="21" customHeight="1">
      <c r="A19" s="29" t="s">
        <v>9</v>
      </c>
      <c r="B19" s="40">
        <v>42.800000000000004</v>
      </c>
      <c r="C19" s="30">
        <v>11</v>
      </c>
      <c r="D19" s="30">
        <v>1</v>
      </c>
      <c r="E19" s="40">
        <f t="shared" si="0"/>
        <v>54.800000000000004</v>
      </c>
      <c r="F19" s="30">
        <v>15</v>
      </c>
      <c r="G19" s="54">
        <f t="shared" si="1"/>
        <v>0.5768421052631579</v>
      </c>
      <c r="H19" s="30" t="s">
        <v>40</v>
      </c>
      <c r="I19" s="31" t="s">
        <v>163</v>
      </c>
      <c r="J19" s="6" t="s">
        <v>164</v>
      </c>
      <c r="K19" s="6" t="s">
        <v>119</v>
      </c>
      <c r="L19" s="31" t="s">
        <v>29</v>
      </c>
      <c r="M19" s="11">
        <v>7</v>
      </c>
    </row>
    <row r="20" spans="1:13" s="2" customFormat="1" ht="21" customHeight="1">
      <c r="A20" s="29" t="s">
        <v>7</v>
      </c>
      <c r="B20" s="40">
        <v>45.56666666666666</v>
      </c>
      <c r="C20" s="30">
        <v>7</v>
      </c>
      <c r="D20" s="30">
        <v>1.5</v>
      </c>
      <c r="E20" s="40">
        <f t="shared" si="0"/>
        <v>54.06666666666666</v>
      </c>
      <c r="F20" s="30">
        <v>16</v>
      </c>
      <c r="G20" s="54">
        <f t="shared" si="1"/>
        <v>0.5691228070175438</v>
      </c>
      <c r="H20" s="30" t="s">
        <v>40</v>
      </c>
      <c r="I20" s="31" t="s">
        <v>161</v>
      </c>
      <c r="J20" s="6" t="s">
        <v>162</v>
      </c>
      <c r="K20" s="6" t="s">
        <v>131</v>
      </c>
      <c r="L20" s="31" t="s">
        <v>29</v>
      </c>
      <c r="M20" s="11">
        <v>7</v>
      </c>
    </row>
    <row r="21" spans="1:13" s="2" customFormat="1" ht="18.75">
      <c r="A21" s="29" t="s">
        <v>20</v>
      </c>
      <c r="B21" s="40">
        <v>46.63333333333333</v>
      </c>
      <c r="C21" s="30">
        <v>7</v>
      </c>
      <c r="D21" s="30">
        <v>0</v>
      </c>
      <c r="E21" s="40">
        <f t="shared" si="0"/>
        <v>53.63333333333333</v>
      </c>
      <c r="F21" s="30">
        <v>17</v>
      </c>
      <c r="G21" s="54">
        <f t="shared" si="1"/>
        <v>0.5645614035087719</v>
      </c>
      <c r="H21" s="30" t="s">
        <v>40</v>
      </c>
      <c r="I21" s="31" t="s">
        <v>159</v>
      </c>
      <c r="J21" s="6" t="s">
        <v>160</v>
      </c>
      <c r="K21" s="6" t="s">
        <v>103</v>
      </c>
      <c r="L21" s="31" t="s">
        <v>35</v>
      </c>
      <c r="M21" s="11">
        <v>7</v>
      </c>
    </row>
    <row r="22" spans="1:13" s="2" customFormat="1" ht="21" customHeight="1">
      <c r="A22" s="29" t="s">
        <v>18</v>
      </c>
      <c r="B22" s="40">
        <v>40.13333333333333</v>
      </c>
      <c r="C22" s="10">
        <v>9</v>
      </c>
      <c r="D22" s="10">
        <v>0</v>
      </c>
      <c r="E22" s="55">
        <f t="shared" si="0"/>
        <v>49.13333333333333</v>
      </c>
      <c r="F22" s="10">
        <v>18</v>
      </c>
      <c r="G22" s="56">
        <f t="shared" si="1"/>
        <v>0.5171929824561403</v>
      </c>
      <c r="H22" s="10" t="s">
        <v>40</v>
      </c>
      <c r="I22" s="42" t="s">
        <v>156</v>
      </c>
      <c r="J22" s="41" t="s">
        <v>157</v>
      </c>
      <c r="K22" s="41" t="s">
        <v>158</v>
      </c>
      <c r="L22" s="42" t="s">
        <v>32</v>
      </c>
      <c r="M22" s="12">
        <v>7</v>
      </c>
    </row>
    <row r="23" spans="1:13" s="2" customFormat="1" ht="21" customHeight="1">
      <c r="A23" s="29" t="s">
        <v>17</v>
      </c>
      <c r="B23" s="40">
        <v>35.699999999999996</v>
      </c>
      <c r="C23" s="10">
        <v>8</v>
      </c>
      <c r="D23" s="10">
        <v>3</v>
      </c>
      <c r="E23" s="55">
        <f t="shared" si="0"/>
        <v>46.699999999999996</v>
      </c>
      <c r="F23" s="10">
        <v>19</v>
      </c>
      <c r="G23" s="56">
        <f t="shared" si="1"/>
        <v>0.491578947368421</v>
      </c>
      <c r="H23" s="10" t="s">
        <v>40</v>
      </c>
      <c r="I23" s="42" t="s">
        <v>155</v>
      </c>
      <c r="J23" s="41" t="s">
        <v>139</v>
      </c>
      <c r="K23" s="41" t="s">
        <v>124</v>
      </c>
      <c r="L23" s="42" t="s">
        <v>31</v>
      </c>
      <c r="M23" s="12">
        <v>7</v>
      </c>
    </row>
    <row r="24" spans="1:13" s="2" customFormat="1" ht="21" customHeight="1">
      <c r="A24" s="29" t="s">
        <v>12</v>
      </c>
      <c r="B24" s="40">
        <v>39.266666666666666</v>
      </c>
      <c r="C24" s="10">
        <v>7</v>
      </c>
      <c r="D24" s="10">
        <v>0</v>
      </c>
      <c r="E24" s="55">
        <f t="shared" si="0"/>
        <v>46.266666666666666</v>
      </c>
      <c r="F24" s="10">
        <v>20</v>
      </c>
      <c r="G24" s="56">
        <f t="shared" si="1"/>
        <v>0.4870175438596491</v>
      </c>
      <c r="H24" s="10" t="s">
        <v>40</v>
      </c>
      <c r="I24" s="42" t="s">
        <v>153</v>
      </c>
      <c r="J24" s="41" t="s">
        <v>154</v>
      </c>
      <c r="K24" s="41" t="s">
        <v>152</v>
      </c>
      <c r="L24" s="42" t="s">
        <v>30</v>
      </c>
      <c r="M24" s="12">
        <v>7</v>
      </c>
    </row>
    <row r="25" spans="1:13" s="2" customFormat="1" ht="18.75">
      <c r="A25" s="57" t="s">
        <v>55</v>
      </c>
      <c r="B25" s="32">
        <v>44</v>
      </c>
      <c r="C25" s="32">
        <v>17</v>
      </c>
      <c r="D25" s="32">
        <v>19</v>
      </c>
      <c r="E25" s="32">
        <f t="shared" si="0"/>
        <v>80</v>
      </c>
      <c r="F25" s="32">
        <v>1</v>
      </c>
      <c r="G25" s="58">
        <f aca="true" t="shared" si="2" ref="G25:G52">E25/95</f>
        <v>0.8421052631578947</v>
      </c>
      <c r="H25" s="33" t="s">
        <v>38</v>
      </c>
      <c r="I25" s="59" t="s">
        <v>190</v>
      </c>
      <c r="J25" s="25" t="s">
        <v>162</v>
      </c>
      <c r="K25" s="25" t="s">
        <v>106</v>
      </c>
      <c r="L25" s="59" t="s">
        <v>73</v>
      </c>
      <c r="M25" s="33">
        <v>8</v>
      </c>
    </row>
    <row r="26" spans="1:13" s="2" customFormat="1" ht="18.75">
      <c r="A26" s="57" t="s">
        <v>68</v>
      </c>
      <c r="B26" s="32">
        <v>47.5</v>
      </c>
      <c r="C26" s="32">
        <v>16</v>
      </c>
      <c r="D26" s="32">
        <v>15</v>
      </c>
      <c r="E26" s="32">
        <f t="shared" si="0"/>
        <v>78.5</v>
      </c>
      <c r="F26" s="32">
        <v>2</v>
      </c>
      <c r="G26" s="58">
        <f t="shared" si="2"/>
        <v>0.8263157894736842</v>
      </c>
      <c r="H26" s="33" t="s">
        <v>39</v>
      </c>
      <c r="I26" s="59" t="s">
        <v>191</v>
      </c>
      <c r="J26" s="25" t="s">
        <v>162</v>
      </c>
      <c r="K26" s="25" t="s">
        <v>124</v>
      </c>
      <c r="L26" s="59" t="s">
        <v>33</v>
      </c>
      <c r="M26" s="33">
        <v>8</v>
      </c>
    </row>
    <row r="27" spans="1:13" s="2" customFormat="1" ht="18.75">
      <c r="A27" s="57" t="s">
        <v>57</v>
      </c>
      <c r="B27" s="32">
        <v>47</v>
      </c>
      <c r="C27" s="32">
        <v>17</v>
      </c>
      <c r="D27" s="32">
        <v>10</v>
      </c>
      <c r="E27" s="32">
        <f t="shared" si="0"/>
        <v>74</v>
      </c>
      <c r="F27" s="32">
        <v>3</v>
      </c>
      <c r="G27" s="58">
        <f t="shared" si="2"/>
        <v>0.7789473684210526</v>
      </c>
      <c r="H27" s="33" t="s">
        <v>39</v>
      </c>
      <c r="I27" s="59" t="s">
        <v>192</v>
      </c>
      <c r="J27" s="25" t="s">
        <v>105</v>
      </c>
      <c r="K27" s="25" t="s">
        <v>158</v>
      </c>
      <c r="L27" s="59" t="s">
        <v>75</v>
      </c>
      <c r="M27" s="33">
        <v>8</v>
      </c>
    </row>
    <row r="28" spans="1:13" s="2" customFormat="1" ht="18.75">
      <c r="A28" s="57" t="s">
        <v>67</v>
      </c>
      <c r="B28" s="32">
        <v>42.5</v>
      </c>
      <c r="C28" s="32">
        <v>15</v>
      </c>
      <c r="D28" s="32">
        <v>15</v>
      </c>
      <c r="E28" s="32">
        <f t="shared" si="0"/>
        <v>72.5</v>
      </c>
      <c r="F28" s="32">
        <v>4</v>
      </c>
      <c r="G28" s="58">
        <f t="shared" si="2"/>
        <v>0.7631578947368421</v>
      </c>
      <c r="H28" s="33" t="s">
        <v>39</v>
      </c>
      <c r="I28" s="59" t="s">
        <v>193</v>
      </c>
      <c r="J28" s="25" t="s">
        <v>139</v>
      </c>
      <c r="K28" s="25" t="s">
        <v>194</v>
      </c>
      <c r="L28" s="59" t="s">
        <v>33</v>
      </c>
      <c r="M28" s="33">
        <v>8</v>
      </c>
    </row>
    <row r="29" spans="1:13" s="2" customFormat="1" ht="18.75">
      <c r="A29" s="57" t="s">
        <v>61</v>
      </c>
      <c r="B29" s="32">
        <v>47</v>
      </c>
      <c r="C29" s="32">
        <v>9</v>
      </c>
      <c r="D29" s="32">
        <v>15</v>
      </c>
      <c r="E29" s="32">
        <f t="shared" si="0"/>
        <v>71</v>
      </c>
      <c r="F29" s="32">
        <v>5</v>
      </c>
      <c r="G29" s="58">
        <f t="shared" si="2"/>
        <v>0.7473684210526316</v>
      </c>
      <c r="H29" s="33" t="s">
        <v>39</v>
      </c>
      <c r="I29" s="59" t="s">
        <v>195</v>
      </c>
      <c r="J29" s="25" t="s">
        <v>128</v>
      </c>
      <c r="K29" s="25" t="s">
        <v>196</v>
      </c>
      <c r="L29" s="59" t="s">
        <v>28</v>
      </c>
      <c r="M29" s="33">
        <v>8</v>
      </c>
    </row>
    <row r="30" spans="1:13" s="2" customFormat="1" ht="18.75">
      <c r="A30" s="57" t="s">
        <v>42</v>
      </c>
      <c r="B30" s="32">
        <v>44</v>
      </c>
      <c r="C30" s="32">
        <v>15</v>
      </c>
      <c r="D30" s="32">
        <v>10</v>
      </c>
      <c r="E30" s="32">
        <f t="shared" si="0"/>
        <v>69</v>
      </c>
      <c r="F30" s="32">
        <v>6</v>
      </c>
      <c r="G30" s="58">
        <f t="shared" si="2"/>
        <v>0.7263157894736842</v>
      </c>
      <c r="H30" s="33" t="s">
        <v>39</v>
      </c>
      <c r="I30" s="59" t="s">
        <v>197</v>
      </c>
      <c r="J30" s="25" t="s">
        <v>125</v>
      </c>
      <c r="K30" s="25" t="s">
        <v>158</v>
      </c>
      <c r="L30" s="59" t="s">
        <v>69</v>
      </c>
      <c r="M30" s="33">
        <v>8</v>
      </c>
    </row>
    <row r="31" spans="1:13" s="2" customFormat="1" ht="18.75">
      <c r="A31" s="57" t="s">
        <v>58</v>
      </c>
      <c r="B31" s="32">
        <v>46</v>
      </c>
      <c r="C31" s="32">
        <v>13</v>
      </c>
      <c r="D31" s="32">
        <v>10</v>
      </c>
      <c r="E31" s="32">
        <f t="shared" si="0"/>
        <v>69</v>
      </c>
      <c r="F31" s="32">
        <v>6</v>
      </c>
      <c r="G31" s="58">
        <f t="shared" si="2"/>
        <v>0.7263157894736842</v>
      </c>
      <c r="H31" s="33" t="s">
        <v>39</v>
      </c>
      <c r="I31" s="59" t="s">
        <v>198</v>
      </c>
      <c r="J31" s="25" t="s">
        <v>139</v>
      </c>
      <c r="K31" s="25" t="s">
        <v>126</v>
      </c>
      <c r="L31" s="59" t="s">
        <v>75</v>
      </c>
      <c r="M31" s="33">
        <v>8</v>
      </c>
    </row>
    <row r="32" spans="1:13" s="2" customFormat="1" ht="18.75">
      <c r="A32" s="57" t="s">
        <v>47</v>
      </c>
      <c r="B32" s="32">
        <v>44.9</v>
      </c>
      <c r="C32" s="32">
        <v>8</v>
      </c>
      <c r="D32" s="32">
        <v>13</v>
      </c>
      <c r="E32" s="32">
        <f t="shared" si="0"/>
        <v>65.9</v>
      </c>
      <c r="F32" s="32">
        <v>7</v>
      </c>
      <c r="G32" s="58">
        <f t="shared" si="2"/>
        <v>0.6936842105263159</v>
      </c>
      <c r="H32" s="33" t="s">
        <v>39</v>
      </c>
      <c r="I32" s="59" t="s">
        <v>199</v>
      </c>
      <c r="J32" s="25" t="s">
        <v>127</v>
      </c>
      <c r="K32" s="25" t="s">
        <v>126</v>
      </c>
      <c r="L32" s="59" t="s">
        <v>71</v>
      </c>
      <c r="M32" s="33">
        <v>8</v>
      </c>
    </row>
    <row r="33" spans="1:13" s="2" customFormat="1" ht="18.75">
      <c r="A33" s="57" t="s">
        <v>54</v>
      </c>
      <c r="B33" s="32">
        <v>44.5</v>
      </c>
      <c r="C33" s="32">
        <v>8</v>
      </c>
      <c r="D33" s="32">
        <v>12</v>
      </c>
      <c r="E33" s="32">
        <f t="shared" si="0"/>
        <v>64.5</v>
      </c>
      <c r="F33" s="32">
        <v>8</v>
      </c>
      <c r="G33" s="58">
        <f t="shared" si="2"/>
        <v>0.6789473684210526</v>
      </c>
      <c r="H33" s="33" t="s">
        <v>39</v>
      </c>
      <c r="I33" s="59" t="s">
        <v>200</v>
      </c>
      <c r="J33" s="25" t="s">
        <v>201</v>
      </c>
      <c r="K33" s="25" t="s">
        <v>126</v>
      </c>
      <c r="L33" s="59" t="s">
        <v>76</v>
      </c>
      <c r="M33" s="33">
        <v>8</v>
      </c>
    </row>
    <row r="34" spans="1:13" s="2" customFormat="1" ht="18.75">
      <c r="A34" s="57" t="s">
        <v>41</v>
      </c>
      <c r="B34" s="32">
        <v>44</v>
      </c>
      <c r="C34" s="32">
        <v>8</v>
      </c>
      <c r="D34" s="32">
        <v>12</v>
      </c>
      <c r="E34" s="32">
        <f t="shared" si="0"/>
        <v>64</v>
      </c>
      <c r="F34" s="32">
        <v>9</v>
      </c>
      <c r="G34" s="58">
        <f t="shared" si="2"/>
        <v>0.6736842105263158</v>
      </c>
      <c r="H34" s="33" t="s">
        <v>39</v>
      </c>
      <c r="I34" s="59" t="s">
        <v>202</v>
      </c>
      <c r="J34" s="25" t="s">
        <v>203</v>
      </c>
      <c r="K34" s="25" t="s">
        <v>204</v>
      </c>
      <c r="L34" s="59" t="s">
        <v>69</v>
      </c>
      <c r="M34" s="33">
        <v>8</v>
      </c>
    </row>
    <row r="35" spans="1:13" s="2" customFormat="1" ht="18.75">
      <c r="A35" s="57" t="s">
        <v>45</v>
      </c>
      <c r="B35" s="32">
        <v>39.9</v>
      </c>
      <c r="C35" s="32">
        <v>6</v>
      </c>
      <c r="D35" s="32">
        <v>14</v>
      </c>
      <c r="E35" s="32">
        <f aca="true" t="shared" si="3" ref="E35:E65">B35+C35+D35</f>
        <v>59.9</v>
      </c>
      <c r="F35" s="32">
        <v>10</v>
      </c>
      <c r="G35" s="58">
        <f t="shared" si="2"/>
        <v>0.6305263157894737</v>
      </c>
      <c r="H35" s="33" t="s">
        <v>39</v>
      </c>
      <c r="I35" s="59" t="s">
        <v>205</v>
      </c>
      <c r="J35" s="25" t="s">
        <v>128</v>
      </c>
      <c r="K35" s="25" t="s">
        <v>126</v>
      </c>
      <c r="L35" s="59" t="s">
        <v>70</v>
      </c>
      <c r="M35" s="33">
        <v>8</v>
      </c>
    </row>
    <row r="36" spans="1:13" s="2" customFormat="1" ht="18.75">
      <c r="A36" s="57" t="s">
        <v>53</v>
      </c>
      <c r="B36" s="32">
        <v>44.9</v>
      </c>
      <c r="C36" s="32">
        <v>2</v>
      </c>
      <c r="D36" s="32">
        <v>13</v>
      </c>
      <c r="E36" s="32">
        <f t="shared" si="3"/>
        <v>59.9</v>
      </c>
      <c r="F36" s="32">
        <v>10</v>
      </c>
      <c r="G36" s="58">
        <f t="shared" si="2"/>
        <v>0.6305263157894737</v>
      </c>
      <c r="H36" s="33" t="s">
        <v>39</v>
      </c>
      <c r="I36" s="59" t="s">
        <v>155</v>
      </c>
      <c r="J36" s="25" t="s">
        <v>130</v>
      </c>
      <c r="K36" s="25" t="s">
        <v>206</v>
      </c>
      <c r="L36" s="59" t="s">
        <v>29</v>
      </c>
      <c r="M36" s="33">
        <v>8</v>
      </c>
    </row>
    <row r="37" spans="1:13" s="2" customFormat="1" ht="18.75">
      <c r="A37" s="29" t="s">
        <v>56</v>
      </c>
      <c r="B37" s="30">
        <v>41</v>
      </c>
      <c r="C37" s="30">
        <v>11</v>
      </c>
      <c r="D37" s="30">
        <v>7</v>
      </c>
      <c r="E37" s="10">
        <f t="shared" si="3"/>
        <v>59</v>
      </c>
      <c r="F37" s="30">
        <v>11</v>
      </c>
      <c r="G37" s="54">
        <f t="shared" si="2"/>
        <v>0.6210526315789474</v>
      </c>
      <c r="H37" s="11" t="s">
        <v>40</v>
      </c>
      <c r="I37" s="31" t="s">
        <v>207</v>
      </c>
      <c r="J37" s="6" t="s">
        <v>208</v>
      </c>
      <c r="K37" s="6" t="s">
        <v>122</v>
      </c>
      <c r="L37" s="31" t="s">
        <v>74</v>
      </c>
      <c r="M37" s="11">
        <v>8</v>
      </c>
    </row>
    <row r="38" spans="1:13" s="2" customFormat="1" ht="18.75">
      <c r="A38" s="29" t="s">
        <v>52</v>
      </c>
      <c r="B38" s="30">
        <v>39.1</v>
      </c>
      <c r="C38" s="30">
        <v>3</v>
      </c>
      <c r="D38" s="30">
        <v>15</v>
      </c>
      <c r="E38" s="10">
        <f t="shared" si="3"/>
        <v>57.1</v>
      </c>
      <c r="F38" s="30">
        <v>12</v>
      </c>
      <c r="G38" s="54">
        <f t="shared" si="2"/>
        <v>0.6010526315789474</v>
      </c>
      <c r="H38" s="11" t="s">
        <v>40</v>
      </c>
      <c r="I38" s="31" t="s">
        <v>209</v>
      </c>
      <c r="J38" s="6" t="s">
        <v>210</v>
      </c>
      <c r="K38" s="6" t="s">
        <v>131</v>
      </c>
      <c r="L38" s="31" t="s">
        <v>29</v>
      </c>
      <c r="M38" s="11">
        <v>8</v>
      </c>
    </row>
    <row r="39" spans="1:13" s="2" customFormat="1" ht="18.75">
      <c r="A39" s="29" t="s">
        <v>46</v>
      </c>
      <c r="B39" s="30">
        <v>39.4</v>
      </c>
      <c r="C39" s="30">
        <v>5</v>
      </c>
      <c r="D39" s="30">
        <v>12</v>
      </c>
      <c r="E39" s="10">
        <f t="shared" si="3"/>
        <v>56.4</v>
      </c>
      <c r="F39" s="30">
        <v>13</v>
      </c>
      <c r="G39" s="54">
        <f t="shared" si="2"/>
        <v>0.5936842105263158</v>
      </c>
      <c r="H39" s="11" t="s">
        <v>40</v>
      </c>
      <c r="I39" s="31" t="s">
        <v>211</v>
      </c>
      <c r="J39" s="6" t="s">
        <v>130</v>
      </c>
      <c r="K39" s="6" t="s">
        <v>106</v>
      </c>
      <c r="L39" s="31" t="s">
        <v>70</v>
      </c>
      <c r="M39" s="11">
        <v>8</v>
      </c>
    </row>
    <row r="40" spans="1:13" s="2" customFormat="1" ht="18.75">
      <c r="A40" s="29" t="s">
        <v>65</v>
      </c>
      <c r="B40" s="30">
        <v>41</v>
      </c>
      <c r="C40" s="30">
        <v>3</v>
      </c>
      <c r="D40" s="30">
        <v>12</v>
      </c>
      <c r="E40" s="10">
        <f t="shared" si="3"/>
        <v>56</v>
      </c>
      <c r="F40" s="30">
        <v>14</v>
      </c>
      <c r="G40" s="54">
        <f t="shared" si="2"/>
        <v>0.5894736842105263</v>
      </c>
      <c r="H40" s="11" t="s">
        <v>40</v>
      </c>
      <c r="I40" s="31" t="s">
        <v>212</v>
      </c>
      <c r="J40" s="6" t="s">
        <v>168</v>
      </c>
      <c r="K40" s="6" t="s">
        <v>106</v>
      </c>
      <c r="L40" s="31" t="s">
        <v>32</v>
      </c>
      <c r="M40" s="11">
        <v>8</v>
      </c>
    </row>
    <row r="41" spans="1:13" s="2" customFormat="1" ht="18.75">
      <c r="A41" s="29" t="s">
        <v>49</v>
      </c>
      <c r="B41" s="30">
        <v>40.9</v>
      </c>
      <c r="C41" s="30">
        <v>4</v>
      </c>
      <c r="D41" s="30">
        <v>11</v>
      </c>
      <c r="E41" s="10">
        <f t="shared" si="3"/>
        <v>55.9</v>
      </c>
      <c r="F41" s="30">
        <v>15</v>
      </c>
      <c r="G41" s="54">
        <f t="shared" si="2"/>
        <v>0.588421052631579</v>
      </c>
      <c r="H41" s="11" t="s">
        <v>40</v>
      </c>
      <c r="I41" s="31" t="s">
        <v>213</v>
      </c>
      <c r="J41" s="6" t="s">
        <v>120</v>
      </c>
      <c r="K41" s="6" t="s">
        <v>152</v>
      </c>
      <c r="L41" s="31" t="s">
        <v>71</v>
      </c>
      <c r="M41" s="11">
        <v>8</v>
      </c>
    </row>
    <row r="42" spans="1:13" s="2" customFormat="1" ht="18.75">
      <c r="A42" s="29" t="s">
        <v>60</v>
      </c>
      <c r="B42" s="30">
        <v>31</v>
      </c>
      <c r="C42" s="30">
        <v>10</v>
      </c>
      <c r="D42" s="30">
        <v>14</v>
      </c>
      <c r="E42" s="10">
        <f t="shared" si="3"/>
        <v>55</v>
      </c>
      <c r="F42" s="30">
        <v>16</v>
      </c>
      <c r="G42" s="54">
        <f t="shared" si="2"/>
        <v>0.5789473684210527</v>
      </c>
      <c r="H42" s="11" t="s">
        <v>40</v>
      </c>
      <c r="I42" s="31" t="s">
        <v>214</v>
      </c>
      <c r="J42" s="6" t="s">
        <v>168</v>
      </c>
      <c r="K42" s="6" t="s">
        <v>169</v>
      </c>
      <c r="L42" s="31" t="s">
        <v>28</v>
      </c>
      <c r="M42" s="11">
        <v>8</v>
      </c>
    </row>
    <row r="43" spans="1:13" s="2" customFormat="1" ht="18.75">
      <c r="A43" s="29" t="s">
        <v>43</v>
      </c>
      <c r="B43" s="30">
        <v>39.9</v>
      </c>
      <c r="C43" s="30">
        <v>8</v>
      </c>
      <c r="D43" s="30">
        <v>6</v>
      </c>
      <c r="E43" s="10">
        <f t="shared" si="3"/>
        <v>53.9</v>
      </c>
      <c r="F43" s="30">
        <v>17</v>
      </c>
      <c r="G43" s="54">
        <f t="shared" si="2"/>
        <v>0.5673684210526315</v>
      </c>
      <c r="H43" s="11" t="s">
        <v>40</v>
      </c>
      <c r="I43" s="31" t="s">
        <v>215</v>
      </c>
      <c r="J43" s="6" t="s">
        <v>210</v>
      </c>
      <c r="K43" s="6" t="s">
        <v>216</v>
      </c>
      <c r="L43" s="31" t="s">
        <v>70</v>
      </c>
      <c r="M43" s="11">
        <v>8</v>
      </c>
    </row>
    <row r="44" spans="1:13" s="2" customFormat="1" ht="18.75">
      <c r="A44" s="29" t="s">
        <v>48</v>
      </c>
      <c r="B44" s="30">
        <v>38.8</v>
      </c>
      <c r="C44" s="30">
        <v>2</v>
      </c>
      <c r="D44" s="30">
        <v>13</v>
      </c>
      <c r="E44" s="10">
        <f t="shared" si="3"/>
        <v>53.8</v>
      </c>
      <c r="F44" s="30">
        <v>18</v>
      </c>
      <c r="G44" s="54">
        <f t="shared" si="2"/>
        <v>0.5663157894736842</v>
      </c>
      <c r="H44" s="11" t="s">
        <v>40</v>
      </c>
      <c r="I44" s="31" t="s">
        <v>217</v>
      </c>
      <c r="J44" s="6" t="s">
        <v>113</v>
      </c>
      <c r="K44" s="6" t="s">
        <v>106</v>
      </c>
      <c r="L44" s="31" t="s">
        <v>71</v>
      </c>
      <c r="M44" s="11">
        <v>8</v>
      </c>
    </row>
    <row r="45" spans="1:13" s="2" customFormat="1" ht="18.75">
      <c r="A45" s="29" t="s">
        <v>62</v>
      </c>
      <c r="B45" s="30">
        <v>36.5</v>
      </c>
      <c r="C45" s="30">
        <v>5</v>
      </c>
      <c r="D45" s="30">
        <v>11</v>
      </c>
      <c r="E45" s="10">
        <f t="shared" si="3"/>
        <v>52.5</v>
      </c>
      <c r="F45" s="30">
        <v>19</v>
      </c>
      <c r="G45" s="54">
        <f t="shared" si="2"/>
        <v>0.5526315789473685</v>
      </c>
      <c r="H45" s="11" t="s">
        <v>40</v>
      </c>
      <c r="I45" s="31" t="s">
        <v>218</v>
      </c>
      <c r="J45" s="6" t="s">
        <v>105</v>
      </c>
      <c r="K45" s="6" t="s">
        <v>126</v>
      </c>
      <c r="L45" s="31" t="s">
        <v>31</v>
      </c>
      <c r="M45" s="11">
        <v>8</v>
      </c>
    </row>
    <row r="46" spans="1:13" s="2" customFormat="1" ht="18.75">
      <c r="A46" s="29" t="s">
        <v>44</v>
      </c>
      <c r="B46" s="30">
        <v>39.9</v>
      </c>
      <c r="C46" s="30">
        <v>2</v>
      </c>
      <c r="D46" s="30">
        <v>9</v>
      </c>
      <c r="E46" s="10">
        <f t="shared" si="3"/>
        <v>50.9</v>
      </c>
      <c r="F46" s="30">
        <v>20</v>
      </c>
      <c r="G46" s="54">
        <f t="shared" si="2"/>
        <v>0.5357894736842105</v>
      </c>
      <c r="H46" s="11" t="s">
        <v>40</v>
      </c>
      <c r="I46" s="31" t="s">
        <v>219</v>
      </c>
      <c r="J46" s="6" t="s">
        <v>220</v>
      </c>
      <c r="K46" s="6" t="s">
        <v>124</v>
      </c>
      <c r="L46" s="31" t="s">
        <v>70</v>
      </c>
      <c r="M46" s="11">
        <v>8</v>
      </c>
    </row>
    <row r="47" spans="1:13" s="2" customFormat="1" ht="18.75">
      <c r="A47" s="29" t="s">
        <v>64</v>
      </c>
      <c r="B47" s="30">
        <v>36.5</v>
      </c>
      <c r="C47" s="30">
        <v>2</v>
      </c>
      <c r="D47" s="30">
        <v>10</v>
      </c>
      <c r="E47" s="10">
        <f t="shared" si="3"/>
        <v>48.5</v>
      </c>
      <c r="F47" s="30">
        <v>21</v>
      </c>
      <c r="G47" s="54">
        <f t="shared" si="2"/>
        <v>0.5105263157894737</v>
      </c>
      <c r="H47" s="11" t="s">
        <v>40</v>
      </c>
      <c r="I47" s="31" t="s">
        <v>221</v>
      </c>
      <c r="J47" s="6" t="s">
        <v>222</v>
      </c>
      <c r="K47" s="6" t="s">
        <v>223</v>
      </c>
      <c r="L47" s="31" t="s">
        <v>32</v>
      </c>
      <c r="M47" s="11">
        <v>8</v>
      </c>
    </row>
    <row r="48" spans="1:13" s="2" customFormat="1" ht="21" customHeight="1">
      <c r="A48" s="29" t="s">
        <v>66</v>
      </c>
      <c r="B48" s="30">
        <v>38.8</v>
      </c>
      <c r="C48" s="10">
        <v>0</v>
      </c>
      <c r="D48" s="10">
        <v>9</v>
      </c>
      <c r="E48" s="10">
        <f>B48+C48+D48</f>
        <v>47.8</v>
      </c>
      <c r="F48" s="10">
        <v>22</v>
      </c>
      <c r="G48" s="56">
        <f>E48/95</f>
        <v>0.503157894736842</v>
      </c>
      <c r="H48" s="12" t="s">
        <v>40</v>
      </c>
      <c r="I48" s="42" t="s">
        <v>230</v>
      </c>
      <c r="J48" s="41" t="s">
        <v>208</v>
      </c>
      <c r="K48" s="41" t="s">
        <v>119</v>
      </c>
      <c r="L48" s="42" t="s">
        <v>35</v>
      </c>
      <c r="M48" s="12">
        <v>7</v>
      </c>
    </row>
    <row r="49" spans="1:13" s="2" customFormat="1" ht="18.75">
      <c r="A49" s="29" t="s">
        <v>63</v>
      </c>
      <c r="B49" s="10">
        <v>35.5</v>
      </c>
      <c r="C49" s="10">
        <v>2</v>
      </c>
      <c r="D49" s="10">
        <v>9</v>
      </c>
      <c r="E49" s="10">
        <f t="shared" si="3"/>
        <v>46.5</v>
      </c>
      <c r="F49" s="10">
        <v>23</v>
      </c>
      <c r="G49" s="56">
        <f t="shared" si="2"/>
        <v>0.48947368421052634</v>
      </c>
      <c r="H49" s="12" t="s">
        <v>40</v>
      </c>
      <c r="I49" s="42" t="s">
        <v>224</v>
      </c>
      <c r="J49" s="41" t="s">
        <v>125</v>
      </c>
      <c r="K49" s="41" t="s">
        <v>107</v>
      </c>
      <c r="L49" s="42" t="s">
        <v>32</v>
      </c>
      <c r="M49" s="11">
        <v>8</v>
      </c>
    </row>
    <row r="50" spans="1:13" s="2" customFormat="1" ht="18.75">
      <c r="A50" s="29" t="s">
        <v>59</v>
      </c>
      <c r="B50" s="10">
        <v>40</v>
      </c>
      <c r="C50" s="10">
        <v>3</v>
      </c>
      <c r="D50" s="10">
        <v>3</v>
      </c>
      <c r="E50" s="10">
        <f t="shared" si="3"/>
        <v>46</v>
      </c>
      <c r="F50" s="10">
        <v>24</v>
      </c>
      <c r="G50" s="56">
        <f t="shared" si="2"/>
        <v>0.4842105263157895</v>
      </c>
      <c r="H50" s="12" t="s">
        <v>40</v>
      </c>
      <c r="I50" s="42" t="s">
        <v>225</v>
      </c>
      <c r="J50" s="41" t="s">
        <v>113</v>
      </c>
      <c r="K50" s="41" t="s">
        <v>110</v>
      </c>
      <c r="L50" s="42" t="s">
        <v>34</v>
      </c>
      <c r="M50" s="11">
        <v>8</v>
      </c>
    </row>
    <row r="51" spans="1:13" ht="18.75">
      <c r="A51" s="29" t="s">
        <v>50</v>
      </c>
      <c r="B51" s="10">
        <v>1.2</v>
      </c>
      <c r="C51" s="10">
        <v>13</v>
      </c>
      <c r="D51" s="10">
        <v>14</v>
      </c>
      <c r="E51" s="10">
        <f t="shared" si="3"/>
        <v>28.2</v>
      </c>
      <c r="F51" s="10">
        <v>25</v>
      </c>
      <c r="G51" s="56">
        <f t="shared" si="2"/>
        <v>0.2968421052631579</v>
      </c>
      <c r="H51" s="12" t="s">
        <v>40</v>
      </c>
      <c r="I51" s="42" t="s">
        <v>226</v>
      </c>
      <c r="J51" s="41" t="s">
        <v>222</v>
      </c>
      <c r="K51" s="41" t="s">
        <v>227</v>
      </c>
      <c r="L51" s="42" t="s">
        <v>72</v>
      </c>
      <c r="M51" s="11">
        <v>8</v>
      </c>
    </row>
    <row r="52" spans="1:13" ht="18.75">
      <c r="A52" s="29" t="s">
        <v>51</v>
      </c>
      <c r="B52" s="30">
        <v>2</v>
      </c>
      <c r="C52" s="30">
        <v>11</v>
      </c>
      <c r="D52" s="30">
        <v>11</v>
      </c>
      <c r="E52" s="10">
        <f t="shared" si="3"/>
        <v>24</v>
      </c>
      <c r="F52" s="30">
        <v>26</v>
      </c>
      <c r="G52" s="54">
        <f t="shared" si="2"/>
        <v>0.25263157894736843</v>
      </c>
      <c r="H52" s="11" t="s">
        <v>40</v>
      </c>
      <c r="I52" s="31" t="s">
        <v>228</v>
      </c>
      <c r="J52" s="6" t="s">
        <v>183</v>
      </c>
      <c r="K52" s="6" t="s">
        <v>229</v>
      </c>
      <c r="L52" s="31" t="s">
        <v>72</v>
      </c>
      <c r="M52" s="11">
        <v>8</v>
      </c>
    </row>
    <row r="53" spans="1:13" ht="18.75">
      <c r="A53" s="25" t="s">
        <v>81</v>
      </c>
      <c r="B53" s="33">
        <v>48</v>
      </c>
      <c r="C53" s="33">
        <v>23</v>
      </c>
      <c r="D53" s="33">
        <v>7</v>
      </c>
      <c r="E53" s="32">
        <f t="shared" si="3"/>
        <v>78</v>
      </c>
      <c r="F53" s="33">
        <v>1</v>
      </c>
      <c r="G53" s="35">
        <f aca="true" t="shared" si="4" ref="G53:G61">E53/100</f>
        <v>0.78</v>
      </c>
      <c r="H53" s="33" t="s">
        <v>38</v>
      </c>
      <c r="I53" s="25" t="s">
        <v>147</v>
      </c>
      <c r="J53" s="25" t="s">
        <v>136</v>
      </c>
      <c r="K53" s="25" t="s">
        <v>148</v>
      </c>
      <c r="L53" s="25" t="s">
        <v>31</v>
      </c>
      <c r="M53" s="33">
        <v>9</v>
      </c>
    </row>
    <row r="54" spans="1:13" ht="18.75">
      <c r="A54" s="25" t="s">
        <v>85</v>
      </c>
      <c r="B54" s="33">
        <v>47</v>
      </c>
      <c r="C54" s="33">
        <v>20</v>
      </c>
      <c r="D54" s="33">
        <v>8</v>
      </c>
      <c r="E54" s="32">
        <f t="shared" si="3"/>
        <v>75</v>
      </c>
      <c r="F54" s="33">
        <v>2</v>
      </c>
      <c r="G54" s="35">
        <f t="shared" si="4"/>
        <v>0.75</v>
      </c>
      <c r="H54" s="33" t="s">
        <v>38</v>
      </c>
      <c r="I54" s="25" t="s">
        <v>146</v>
      </c>
      <c r="J54" s="25" t="s">
        <v>121</v>
      </c>
      <c r="K54" s="25" t="s">
        <v>106</v>
      </c>
      <c r="L54" s="25" t="s">
        <v>33</v>
      </c>
      <c r="M54" s="33">
        <v>9</v>
      </c>
    </row>
    <row r="55" spans="1:13" ht="18.75">
      <c r="A55" s="25" t="s">
        <v>83</v>
      </c>
      <c r="B55" s="33">
        <v>50</v>
      </c>
      <c r="C55" s="33">
        <v>15</v>
      </c>
      <c r="D55" s="33">
        <v>9.5</v>
      </c>
      <c r="E55" s="32">
        <f t="shared" si="3"/>
        <v>74.5</v>
      </c>
      <c r="F55" s="33">
        <v>3</v>
      </c>
      <c r="G55" s="35">
        <f t="shared" si="4"/>
        <v>0.745</v>
      </c>
      <c r="H55" s="33" t="s">
        <v>38</v>
      </c>
      <c r="I55" s="25" t="s">
        <v>145</v>
      </c>
      <c r="J55" s="25" t="s">
        <v>136</v>
      </c>
      <c r="K55" s="25" t="s">
        <v>110</v>
      </c>
      <c r="L55" s="25" t="s">
        <v>87</v>
      </c>
      <c r="M55" s="33">
        <v>9</v>
      </c>
    </row>
    <row r="56" spans="1:13" ht="18.75">
      <c r="A56" s="25" t="s">
        <v>77</v>
      </c>
      <c r="B56" s="61">
        <v>33.6</v>
      </c>
      <c r="C56" s="33">
        <v>19</v>
      </c>
      <c r="D56" s="33">
        <v>18</v>
      </c>
      <c r="E56" s="62">
        <f t="shared" si="3"/>
        <v>70.6</v>
      </c>
      <c r="F56" s="33">
        <v>4</v>
      </c>
      <c r="G56" s="63">
        <f t="shared" si="4"/>
        <v>0.706</v>
      </c>
      <c r="H56" s="33" t="s">
        <v>38</v>
      </c>
      <c r="I56" s="25" t="s">
        <v>142</v>
      </c>
      <c r="J56" s="25" t="s">
        <v>143</v>
      </c>
      <c r="K56" s="25" t="s">
        <v>144</v>
      </c>
      <c r="L56" s="25" t="s">
        <v>86</v>
      </c>
      <c r="M56" s="33">
        <v>9</v>
      </c>
    </row>
    <row r="57" spans="1:13" ht="18.75">
      <c r="A57" s="6" t="s">
        <v>84</v>
      </c>
      <c r="B57" s="11">
        <v>41</v>
      </c>
      <c r="C57" s="11">
        <v>15</v>
      </c>
      <c r="D57" s="11">
        <v>9.5</v>
      </c>
      <c r="E57" s="10">
        <f t="shared" si="3"/>
        <v>65.5</v>
      </c>
      <c r="F57" s="11">
        <v>5</v>
      </c>
      <c r="G57" s="34">
        <f t="shared" si="4"/>
        <v>0.655</v>
      </c>
      <c r="H57" s="11" t="s">
        <v>40</v>
      </c>
      <c r="I57" s="6" t="s">
        <v>140</v>
      </c>
      <c r="J57" s="6" t="s">
        <v>141</v>
      </c>
      <c r="K57" s="6" t="s">
        <v>107</v>
      </c>
      <c r="L57" s="6" t="s">
        <v>87</v>
      </c>
      <c r="M57" s="11">
        <v>9</v>
      </c>
    </row>
    <row r="58" spans="1:13" ht="18.75">
      <c r="A58" s="6" t="s">
        <v>78</v>
      </c>
      <c r="B58" s="11">
        <v>35</v>
      </c>
      <c r="C58" s="11">
        <v>15</v>
      </c>
      <c r="D58" s="11">
        <v>8</v>
      </c>
      <c r="E58" s="10">
        <f t="shared" si="3"/>
        <v>58</v>
      </c>
      <c r="F58" s="11">
        <v>6</v>
      </c>
      <c r="G58" s="34">
        <f t="shared" si="4"/>
        <v>0.58</v>
      </c>
      <c r="H58" s="11" t="s">
        <v>40</v>
      </c>
      <c r="I58" s="6" t="s">
        <v>138</v>
      </c>
      <c r="J58" s="6" t="s">
        <v>139</v>
      </c>
      <c r="K58" s="6" t="s">
        <v>122</v>
      </c>
      <c r="L58" s="6" t="s">
        <v>74</v>
      </c>
      <c r="M58" s="11">
        <v>9</v>
      </c>
    </row>
    <row r="59" spans="1:13" ht="18.75">
      <c r="A59" s="6" t="s">
        <v>80</v>
      </c>
      <c r="B59" s="11">
        <v>28</v>
      </c>
      <c r="C59" s="11">
        <v>19</v>
      </c>
      <c r="D59" s="11">
        <v>8</v>
      </c>
      <c r="E59" s="10">
        <f t="shared" si="3"/>
        <v>55</v>
      </c>
      <c r="F59" s="11">
        <v>7</v>
      </c>
      <c r="G59" s="34">
        <f t="shared" si="4"/>
        <v>0.55</v>
      </c>
      <c r="H59" s="11" t="s">
        <v>40</v>
      </c>
      <c r="I59" s="6" t="s">
        <v>137</v>
      </c>
      <c r="J59" s="6" t="s">
        <v>127</v>
      </c>
      <c r="K59" s="6" t="s">
        <v>110</v>
      </c>
      <c r="L59" s="6" t="s">
        <v>88</v>
      </c>
      <c r="M59" s="11">
        <v>9</v>
      </c>
    </row>
    <row r="60" spans="1:13" ht="18.75">
      <c r="A60" s="6" t="s">
        <v>79</v>
      </c>
      <c r="B60" s="11">
        <v>35</v>
      </c>
      <c r="C60" s="11">
        <v>11</v>
      </c>
      <c r="D60" s="11">
        <v>0</v>
      </c>
      <c r="E60" s="10">
        <f t="shared" si="3"/>
        <v>46</v>
      </c>
      <c r="F60" s="11">
        <v>8</v>
      </c>
      <c r="G60" s="34">
        <f t="shared" si="4"/>
        <v>0.46</v>
      </c>
      <c r="H60" s="11" t="s">
        <v>40</v>
      </c>
      <c r="I60" s="6" t="s">
        <v>135</v>
      </c>
      <c r="J60" s="6" t="s">
        <v>136</v>
      </c>
      <c r="K60" s="6" t="s">
        <v>116</v>
      </c>
      <c r="L60" s="6" t="s">
        <v>74</v>
      </c>
      <c r="M60" s="11">
        <v>9</v>
      </c>
    </row>
    <row r="61" spans="1:13" ht="18.75">
      <c r="A61" s="6" t="s">
        <v>82</v>
      </c>
      <c r="B61" s="11">
        <v>0</v>
      </c>
      <c r="C61" s="11">
        <v>21</v>
      </c>
      <c r="D61" s="11">
        <v>5.5</v>
      </c>
      <c r="E61" s="10">
        <f t="shared" si="3"/>
        <v>26.5</v>
      </c>
      <c r="F61" s="11">
        <v>9</v>
      </c>
      <c r="G61" s="34">
        <f t="shared" si="4"/>
        <v>0.265</v>
      </c>
      <c r="H61" s="11" t="s">
        <v>40</v>
      </c>
      <c r="I61" s="6" t="s">
        <v>132</v>
      </c>
      <c r="J61" s="6" t="s">
        <v>133</v>
      </c>
      <c r="K61" s="6" t="s">
        <v>134</v>
      </c>
      <c r="L61" s="6" t="s">
        <v>31</v>
      </c>
      <c r="M61" s="11">
        <v>9</v>
      </c>
    </row>
    <row r="62" spans="1:13" ht="18.75">
      <c r="A62" s="25" t="s">
        <v>89</v>
      </c>
      <c r="B62" s="33">
        <v>46</v>
      </c>
      <c r="C62" s="33">
        <v>21</v>
      </c>
      <c r="D62" s="33">
        <v>11.5</v>
      </c>
      <c r="E62" s="32">
        <f t="shared" si="3"/>
        <v>78.5</v>
      </c>
      <c r="F62" s="33">
        <v>1</v>
      </c>
      <c r="G62" s="35">
        <f aca="true" t="shared" si="5" ref="G62:G69">E62/105</f>
        <v>0.7476190476190476</v>
      </c>
      <c r="H62" s="33" t="s">
        <v>38</v>
      </c>
      <c r="I62" s="25" t="s">
        <v>114</v>
      </c>
      <c r="J62" s="25" t="s">
        <v>115</v>
      </c>
      <c r="K62" s="25" t="s">
        <v>116</v>
      </c>
      <c r="L62" s="25" t="s">
        <v>97</v>
      </c>
      <c r="M62" s="33">
        <v>10</v>
      </c>
    </row>
    <row r="63" spans="1:13" ht="18.75">
      <c r="A63" s="25" t="s">
        <v>92</v>
      </c>
      <c r="B63" s="33">
        <v>44.2</v>
      </c>
      <c r="C63" s="33">
        <v>22</v>
      </c>
      <c r="D63" s="33">
        <v>11.5</v>
      </c>
      <c r="E63" s="32">
        <f t="shared" si="3"/>
        <v>77.7</v>
      </c>
      <c r="F63" s="33">
        <v>2</v>
      </c>
      <c r="G63" s="35">
        <f t="shared" si="5"/>
        <v>0.74</v>
      </c>
      <c r="H63" s="33" t="s">
        <v>39</v>
      </c>
      <c r="I63" s="25" t="s">
        <v>117</v>
      </c>
      <c r="J63" s="25" t="s">
        <v>118</v>
      </c>
      <c r="K63" s="25" t="s">
        <v>119</v>
      </c>
      <c r="L63" s="25" t="s">
        <v>88</v>
      </c>
      <c r="M63" s="33">
        <v>10</v>
      </c>
    </row>
    <row r="64" spans="1:13" ht="18.75">
      <c r="A64" s="25" t="s">
        <v>94</v>
      </c>
      <c r="B64" s="33">
        <v>46</v>
      </c>
      <c r="C64" s="33">
        <v>17</v>
      </c>
      <c r="D64" s="33">
        <v>1.5</v>
      </c>
      <c r="E64" s="32">
        <f t="shared" si="3"/>
        <v>64.5</v>
      </c>
      <c r="F64" s="33">
        <v>3</v>
      </c>
      <c r="G64" s="35">
        <f t="shared" si="5"/>
        <v>0.6142857142857143</v>
      </c>
      <c r="H64" s="33" t="s">
        <v>39</v>
      </c>
      <c r="I64" s="25" t="s">
        <v>108</v>
      </c>
      <c r="J64" s="25" t="s">
        <v>109</v>
      </c>
      <c r="K64" s="25" t="s">
        <v>110</v>
      </c>
      <c r="L64" s="25" t="s">
        <v>99</v>
      </c>
      <c r="M64" s="33">
        <v>10</v>
      </c>
    </row>
    <row r="65" spans="1:13" ht="18.75">
      <c r="A65" s="6" t="s">
        <v>96</v>
      </c>
      <c r="B65" s="11">
        <v>38</v>
      </c>
      <c r="C65" s="11">
        <v>14</v>
      </c>
      <c r="D65" s="11">
        <v>9.5</v>
      </c>
      <c r="E65" s="10">
        <f t="shared" si="3"/>
        <v>61.5</v>
      </c>
      <c r="F65" s="11">
        <v>4</v>
      </c>
      <c r="G65" s="34">
        <f t="shared" si="5"/>
        <v>0.5857142857142857</v>
      </c>
      <c r="H65" s="11" t="s">
        <v>40</v>
      </c>
      <c r="I65" s="6" t="s">
        <v>111</v>
      </c>
      <c r="J65" s="6" t="s">
        <v>105</v>
      </c>
      <c r="K65" s="6" t="s">
        <v>112</v>
      </c>
      <c r="L65" s="6" t="s">
        <v>33</v>
      </c>
      <c r="M65" s="11">
        <v>10</v>
      </c>
    </row>
    <row r="66" spans="1:13" ht="18.75">
      <c r="A66" s="6" t="s">
        <v>93</v>
      </c>
      <c r="B66" s="11">
        <v>32</v>
      </c>
      <c r="C66" s="11">
        <v>18</v>
      </c>
      <c r="D66" s="11">
        <v>4</v>
      </c>
      <c r="E66" s="10">
        <f>B66+C66+D66</f>
        <v>54</v>
      </c>
      <c r="F66" s="11">
        <v>5</v>
      </c>
      <c r="G66" s="34">
        <f t="shared" si="5"/>
        <v>0.5142857142857142</v>
      </c>
      <c r="H66" s="11" t="s">
        <v>40</v>
      </c>
      <c r="I66" s="6" t="s">
        <v>101</v>
      </c>
      <c r="J66" s="6" t="s">
        <v>102</v>
      </c>
      <c r="K66" s="6" t="s">
        <v>103</v>
      </c>
      <c r="L66" s="6" t="s">
        <v>34</v>
      </c>
      <c r="M66" s="11">
        <v>10</v>
      </c>
    </row>
    <row r="67" spans="1:13" ht="18.75">
      <c r="A67" s="6" t="s">
        <v>95</v>
      </c>
      <c r="B67" s="11">
        <v>27.5</v>
      </c>
      <c r="C67" s="11">
        <v>19</v>
      </c>
      <c r="D67" s="11">
        <v>7</v>
      </c>
      <c r="E67" s="10">
        <f>B67+C67+D67</f>
        <v>53.5</v>
      </c>
      <c r="F67" s="11">
        <v>6</v>
      </c>
      <c r="G67" s="34">
        <f t="shared" si="5"/>
        <v>0.5095238095238095</v>
      </c>
      <c r="H67" s="11" t="s">
        <v>40</v>
      </c>
      <c r="I67" s="6" t="s">
        <v>104</v>
      </c>
      <c r="J67" s="6" t="s">
        <v>105</v>
      </c>
      <c r="K67" s="6" t="s">
        <v>106</v>
      </c>
      <c r="L67" s="6" t="s">
        <v>31</v>
      </c>
      <c r="M67" s="11">
        <v>10</v>
      </c>
    </row>
    <row r="68" spans="1:13" ht="18.75">
      <c r="A68" s="25" t="s">
        <v>91</v>
      </c>
      <c r="B68" s="33">
        <v>45.2</v>
      </c>
      <c r="C68" s="33">
        <v>28</v>
      </c>
      <c r="D68" s="33">
        <v>12</v>
      </c>
      <c r="E68" s="32">
        <f>B68+C68+D68</f>
        <v>85.2</v>
      </c>
      <c r="F68" s="33">
        <v>1</v>
      </c>
      <c r="G68" s="35">
        <f t="shared" si="5"/>
        <v>0.8114285714285715</v>
      </c>
      <c r="H68" s="33" t="s">
        <v>38</v>
      </c>
      <c r="I68" s="25" t="s">
        <v>129</v>
      </c>
      <c r="J68" s="25" t="s">
        <v>130</v>
      </c>
      <c r="K68" s="25" t="s">
        <v>223</v>
      </c>
      <c r="L68" s="25" t="s">
        <v>100</v>
      </c>
      <c r="M68" s="33">
        <v>11</v>
      </c>
    </row>
    <row r="69" spans="1:13" ht="18.75">
      <c r="A69" s="6" t="s">
        <v>90</v>
      </c>
      <c r="B69" s="11">
        <v>14.05</v>
      </c>
      <c r="C69" s="11">
        <v>16</v>
      </c>
      <c r="D69" s="11">
        <v>2.5</v>
      </c>
      <c r="E69" s="10">
        <f>B69+C69+D69</f>
        <v>32.55</v>
      </c>
      <c r="F69" s="11">
        <v>2</v>
      </c>
      <c r="G69" s="34">
        <f t="shared" si="5"/>
        <v>0.31</v>
      </c>
      <c r="H69" s="11" t="s">
        <v>40</v>
      </c>
      <c r="I69" s="6" t="s">
        <v>123</v>
      </c>
      <c r="J69" s="6" t="s">
        <v>105</v>
      </c>
      <c r="K69" s="6" t="s">
        <v>124</v>
      </c>
      <c r="L69" s="6" t="s">
        <v>98</v>
      </c>
      <c r="M69" s="11">
        <v>11</v>
      </c>
    </row>
  </sheetData>
  <sheetProtection password="C0DB" sheet="1" objects="1" scenarios="1" sort="0" autoFilter="0"/>
  <autoFilter ref="A4:M69"/>
  <printOptions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dcterms:created xsi:type="dcterms:W3CDTF">2020-12-12T21:21:53Z</dcterms:created>
  <dcterms:modified xsi:type="dcterms:W3CDTF">2021-02-20T08:20:50Z</dcterms:modified>
  <cp:category/>
  <cp:version/>
  <cp:contentType/>
  <cp:contentStatus/>
</cp:coreProperties>
</file>