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54\obmen\КТРиС\Леонова\"/>
    </mc:Choice>
  </mc:AlternateContent>
  <bookViews>
    <workbookView xWindow="0" yWindow="0" windowWidth="28800" windowHeight="12330" tabRatio="708"/>
  </bookViews>
  <sheets>
    <sheet name="Приложение 1 к программе" sheetId="12" r:id="rId1"/>
    <sheet name="Приложение 2 к программе" sheetId="15" r:id="rId2"/>
    <sheet name="Приложение 5" sheetId="16" state="hidden" r:id="rId3"/>
    <sheet name="пример" sheetId="8" state="hidden" r:id="rId4"/>
    <sheet name="квартальный отчет Вариант 1" sheetId="4" state="hidden" r:id="rId5"/>
  </sheets>
  <definedNames>
    <definedName name="_xlnm._FilterDatabase" localSheetId="0" hidden="1">'Приложение 1 к программе'!$A$6:$T$17</definedName>
    <definedName name="_xlnm._FilterDatabase" localSheetId="3" hidden="1">пример!$A$3:$O$16</definedName>
    <definedName name="_xlnm.Print_Titles" localSheetId="0">'Приложение 1 к программе'!$6:$6</definedName>
    <definedName name="_xlnm.Print_Titles" localSheetId="1">'Приложение 2 к программе'!$8:$8</definedName>
    <definedName name="километр" localSheetId="4">#REF!</definedName>
    <definedName name="километр" localSheetId="1">#REF!</definedName>
    <definedName name="километр" localSheetId="3">#REF!</definedName>
    <definedName name="километр">#REF!</definedName>
    <definedName name="_xlnm.Print_Area" localSheetId="0">'Приложение 1 к программе'!$A$1:$K$17</definedName>
  </definedNames>
  <calcPr calcId="162913"/>
</workbook>
</file>

<file path=xl/calcChain.xml><?xml version="1.0" encoding="utf-8"?>
<calcChain xmlns="http://schemas.openxmlformats.org/spreadsheetml/2006/main">
  <c r="S7" i="12" l="1"/>
  <c r="T7" i="12" s="1"/>
  <c r="G24" i="15" l="1"/>
  <c r="F15" i="15"/>
  <c r="G15" i="15"/>
  <c r="E15" i="15"/>
  <c r="F18" i="15"/>
  <c r="G18" i="15"/>
  <c r="E18" i="15"/>
  <c r="F23" i="15"/>
  <c r="G23" i="15"/>
  <c r="E23" i="15"/>
  <c r="F24" i="15"/>
  <c r="F14" i="15" s="1"/>
  <c r="F12" i="15" s="1"/>
  <c r="E24" i="15"/>
  <c r="E14" i="15" s="1"/>
  <c r="E11" i="15" s="1"/>
  <c r="E9" i="15" s="1"/>
  <c r="F29" i="15"/>
  <c r="G29" i="15"/>
  <c r="E29" i="15"/>
  <c r="F27" i="15"/>
  <c r="F30" i="15"/>
  <c r="G30" i="15"/>
  <c r="G27" i="15" s="1"/>
  <c r="E30" i="15"/>
  <c r="E27" i="15" s="1"/>
  <c r="F35" i="15"/>
  <c r="G35" i="15"/>
  <c r="E35" i="15"/>
  <c r="E33" i="15"/>
  <c r="F36" i="15"/>
  <c r="F33" i="15" s="1"/>
  <c r="G36" i="15"/>
  <c r="G33" i="15" s="1"/>
  <c r="E36" i="15"/>
  <c r="F11" i="15"/>
  <c r="F9" i="15" s="1"/>
  <c r="E21" i="15" l="1"/>
  <c r="F21" i="15"/>
  <c r="E12" i="15"/>
  <c r="G21" i="15"/>
  <c r="G14" i="15"/>
  <c r="L17" i="8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G11" i="15" l="1"/>
  <c r="G9" i="15" s="1"/>
  <c r="G12" i="15"/>
  <c r="L5" i="8"/>
  <c r="L10" i="8"/>
  <c r="Q10" i="4"/>
</calcChain>
</file>

<file path=xl/sharedStrings.xml><?xml version="1.0" encoding="utf-8"?>
<sst xmlns="http://schemas.openxmlformats.org/spreadsheetml/2006/main" count="265" uniqueCount="146">
  <si>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</si>
  <si>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</si>
  <si>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</si>
  <si>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</si>
  <si>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</si>
  <si>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</si>
  <si>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</si>
  <si>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</si>
  <si>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</si>
  <si>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</si>
  <si>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</si>
  <si>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</si>
  <si>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</si>
  <si>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</si>
  <si>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</si>
  <si>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</si>
  <si>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</si>
  <si>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</si>
  <si>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</si>
  <si>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</si>
  <si>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</si>
  <si>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</si>
  <si>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</si>
  <si>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</si>
  <si>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</si>
  <si>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</si>
  <si>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</si>
  <si>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</si>
  <si>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</si>
  <si>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</si>
  <si>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</si>
  <si>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</si>
  <si>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</si>
  <si>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</si>
  <si>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</si>
  <si>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</si>
  <si>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</si>
  <si>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</si>
  <si>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</si>
  <si>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</si>
  <si>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</si>
  <si>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</si>
  <si>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</si>
  <si>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</si>
  <si>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</si>
  <si>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</si>
  <si>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</si>
  <si>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</si>
  <si>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</si>
  <si>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</si>
  <si>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</si>
  <si>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</si>
  <si>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</si>
  <si>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</si>
  <si>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</si>
  <si>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</si>
  <si>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</si>
  <si>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</si>
  <si>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</si>
  <si>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</si>
  <si>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</si>
  <si>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</si>
  <si>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</si>
  <si>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</si>
  <si>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</si>
  <si>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</si>
  <si>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</si>
  <si>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</si>
  <si>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</si>
  <si>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</si>
  <si>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</si>
  <si>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</si>
  <si>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</si>
  <si>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</si>
  <si>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</si>
  <si>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</si>
  <si>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</si>
  <si>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</si>
  <si>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</si>
  <si>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</si>
  <si>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</si>
  <si>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</si>
  <si>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</si>
  <si>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</si>
  <si>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</si>
  <si>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</si>
  <si>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</si>
  <si>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 xml:space="preserve">Базовое значение </t>
  </si>
  <si>
    <t>Единица измерения</t>
  </si>
  <si>
    <t>Целевое значение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</si>
  <si>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</si>
  <si>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</si>
  <si>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</si>
  <si>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</si>
  <si>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</si>
  <si>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</si>
  <si>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№ п/п</t>
  </si>
  <si>
    <t>Ответственный исполнитель / Соисполнитель</t>
  </si>
  <si>
    <t>СИСТЕМА ОСНОВНЫХ МЕРОПРИЯТИЙ</t>
  </si>
  <si>
    <t>муниципальной программы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</si>
  <si>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</si>
  <si>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</si>
  <si>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</si>
  <si>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Предыдущие годы реализации</t>
  </si>
  <si>
    <t>Общий объем  финансового обеспечения выполнения основных  мероприятий программы</t>
  </si>
  <si>
    <t>ФИНАНСОВОЕ ОБЕСПЕЧЕНИЕ</t>
  </si>
  <si>
    <t>выполнения основных  мероприятий муниципальной программы</t>
  </si>
  <si>
    <t>2020 год</t>
  </si>
  <si>
    <t>2021 год</t>
  </si>
  <si>
    <t>2022 год</t>
  </si>
  <si>
    <t>2023 год</t>
  </si>
  <si>
    <t>Обеспечение реализации полномочий в сфере градостроительства.</t>
  </si>
  <si>
    <t>Документальное обеспечение реализации Генерального плана города Калининграда</t>
  </si>
  <si>
    <t>Обеспечение повышения уровня архитектурно-художественной выразительности города Калининграда и сохранение его историко-культурного потенциала.</t>
  </si>
  <si>
    <t xml:space="preserve">Разработка архитектурно-градостроительных концепций (проектов) развития отдельных территорий городского округа </t>
  </si>
  <si>
    <t>Демонтаж материалов рекламного и информационного характера</t>
  </si>
  <si>
    <t>%</t>
  </si>
  <si>
    <t>Комплект документации</t>
  </si>
  <si>
    <t>шт .</t>
  </si>
  <si>
    <t>КТРиС</t>
  </si>
  <si>
    <t>Администрация</t>
  </si>
  <si>
    <t>КМК</t>
  </si>
  <si>
    <t>Администрация городского округа "Город Калинингад"</t>
  </si>
  <si>
    <t>Комитет муниципального контроля администрации городского округа "Город калининград"</t>
  </si>
  <si>
    <t>Разработка архитектурно-градостроительных концепций (проектов) развития отдельных территорий городского округа "Город Калининград"</t>
  </si>
  <si>
    <t xml:space="preserve"> </t>
  </si>
  <si>
    <t>Обеспечение выполнения требований Федерального закона от 13.03.2006 № 38-ФЗ «О рекламе», муниципальных правовых актов по вопросам местного значения в сфере благоустройства и наружной рекламы</t>
  </si>
  <si>
    <t>03</t>
  </si>
  <si>
    <t>Доля территории городского округа, охваченная утвержденными проектами планировки с проектами межевания в их составе</t>
  </si>
  <si>
    <t>Доля территории городского округа, охваченная утвержденными проектами межевания</t>
  </si>
  <si>
    <t>Доля городской территории общего пользования, приведенная к высокому уровню архитектурно-художественной выразительности</t>
  </si>
  <si>
    <t>общ.площадь города</t>
  </si>
  <si>
    <t>площадь 2020 год</t>
  </si>
  <si>
    <t>площадь 2021</t>
  </si>
  <si>
    <t>Доля демонтированных рекламных конструкций от общего количества выявленных рекламных конструкций, установленных без разрешений, без действующих разрешений (срок действия разрешения истек), бесхозяйных рекламных конструкций</t>
  </si>
  <si>
    <t>Комитет территориального развития и строительства администрации городского округа "Город Калининград"</t>
  </si>
  <si>
    <t>1.1</t>
  </si>
  <si>
    <t>1.2</t>
  </si>
  <si>
    <t>2.1</t>
  </si>
  <si>
    <t>3.1</t>
  </si>
  <si>
    <t>3.2</t>
  </si>
  <si>
    <t>Приложение № 2 к программе</t>
  </si>
  <si>
    <t>Приложение № 1 к программе</t>
  </si>
  <si>
    <t>Количество демонтированных рекламных конструкций</t>
  </si>
  <si>
    <t>Доля демонтированных материалов рекламного и информационного характера от общего количества выявленных материалов, нарушающих требования нормативных актов</t>
  </si>
  <si>
    <t>Демонтаж материалов рекламного и информационного характера, нарушающих требования нормативных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</si>
</sst>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19]mmmm\ yyyy;@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Continuous" vertical="center" wrapText="1"/>
    </xf>
    <xf numFmtId="0" fontId="11" fillId="0" borderId="13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9" fontId="0" fillId="0" borderId="0" xfId="0" applyNumberFormat="1"/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0" fillId="4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10" zoomScale="85" zoomScaleNormal="85" workbookViewId="0">
      <selection activeCell="D21" sqref="D21"/>
    </sheetView>
  </sheetViews>
  <sheetFormatPr defaultRowHeight="12.75" x14ac:dyDescent="0.2"/>
  <cols>
    <col min="1" max="1" width="17.7109375" customWidth="1"/>
    <col min="2" max="2" width="40.28515625" customWidth="1"/>
    <col min="3" max="3" width="35.28515625" customWidth="1"/>
    <col min="4" max="4" width="13.5703125" customWidth="1"/>
    <col min="5" max="5" width="11.42578125" customWidth="1"/>
    <col min="6" max="6" width="12" customWidth="1"/>
    <col min="7" max="7" width="12.5703125" customWidth="1"/>
    <col min="8" max="8" width="11.5703125" customWidth="1"/>
    <col min="9" max="9" width="11.7109375" customWidth="1"/>
    <col min="10" max="10" width="17.5703125" customWidth="1"/>
    <col min="11" max="11" width="20.5703125" customWidth="1"/>
    <col min="19" max="19" width="13.5703125" customWidth="1"/>
  </cols>
  <sheetData>
    <row r="1" spans="1:20" ht="27.75" customHeight="1" x14ac:dyDescent="0.25">
      <c r="J1" s="58" t="s">
        <v>142</v>
      </c>
      <c r="K1" s="58"/>
    </row>
    <row r="2" spans="1:20" ht="18.75" x14ac:dyDescent="0.2">
      <c r="A2" s="28" t="s">
        <v>98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0" ht="18.75" x14ac:dyDescent="0.2">
      <c r="A3" s="28" t="s">
        <v>99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20" ht="56.25" x14ac:dyDescent="0.2">
      <c r="A5" s="24" t="s">
        <v>96</v>
      </c>
      <c r="B5" s="24" t="s">
        <v>85</v>
      </c>
      <c r="C5" s="24" t="s">
        <v>86</v>
      </c>
      <c r="D5" s="24" t="s">
        <v>88</v>
      </c>
      <c r="E5" s="24" t="s">
        <v>87</v>
      </c>
      <c r="F5" s="24" t="s">
        <v>107</v>
      </c>
      <c r="G5" s="24" t="s">
        <v>108</v>
      </c>
      <c r="H5" s="24" t="s">
        <v>109</v>
      </c>
      <c r="I5" s="24" t="s">
        <v>110</v>
      </c>
      <c r="J5" s="24" t="s">
        <v>89</v>
      </c>
      <c r="K5" s="24" t="s">
        <v>97</v>
      </c>
      <c r="Q5" t="s">
        <v>131</v>
      </c>
      <c r="S5">
        <v>19188</v>
      </c>
      <c r="T5" s="45">
        <v>1</v>
      </c>
    </row>
    <row r="6" spans="1:20" ht="18.75" x14ac:dyDescent="0.2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Q6" t="s">
        <v>132</v>
      </c>
      <c r="S6">
        <v>7867.08</v>
      </c>
      <c r="T6" s="45">
        <v>0</v>
      </c>
    </row>
    <row r="7" spans="1:20" ht="18.75" x14ac:dyDescent="0.2">
      <c r="A7" s="24">
        <v>1</v>
      </c>
      <c r="B7" s="53" t="s">
        <v>111</v>
      </c>
      <c r="C7" s="53"/>
      <c r="D7" s="53"/>
      <c r="E7" s="53"/>
      <c r="F7" s="53"/>
      <c r="G7" s="53"/>
      <c r="H7" s="53"/>
      <c r="I7" s="53"/>
      <c r="J7" s="53"/>
      <c r="K7" s="53"/>
      <c r="Q7" t="s">
        <v>133</v>
      </c>
      <c r="S7">
        <f>S6+4.44</f>
        <v>7871.5199999999995</v>
      </c>
      <c r="T7">
        <f>S7*T6/S6</f>
        <v>0</v>
      </c>
    </row>
    <row r="8" spans="1:20" ht="69" customHeight="1" x14ac:dyDescent="0.2">
      <c r="A8" s="47" t="s">
        <v>136</v>
      </c>
      <c r="B8" s="53" t="s">
        <v>128</v>
      </c>
      <c r="C8" s="53"/>
      <c r="D8" s="24" t="s">
        <v>116</v>
      </c>
      <c r="E8" s="24">
        <v>41</v>
      </c>
      <c r="F8" s="24">
        <v>41</v>
      </c>
      <c r="G8" s="24">
        <v>41.02</v>
      </c>
      <c r="H8" s="24">
        <v>41.84</v>
      </c>
      <c r="I8" s="24">
        <v>42.27</v>
      </c>
      <c r="J8" s="24">
        <v>100</v>
      </c>
      <c r="K8" s="24"/>
    </row>
    <row r="9" spans="1:20" ht="57" customHeight="1" x14ac:dyDescent="0.2">
      <c r="A9" s="47" t="s">
        <v>137</v>
      </c>
      <c r="B9" s="54" t="s">
        <v>129</v>
      </c>
      <c r="C9" s="55"/>
      <c r="D9" s="24" t="s">
        <v>116</v>
      </c>
      <c r="E9" s="24">
        <v>39</v>
      </c>
      <c r="F9" s="24">
        <v>39</v>
      </c>
      <c r="G9" s="24">
        <v>39.159999999999997</v>
      </c>
      <c r="H9" s="24">
        <v>39.21</v>
      </c>
      <c r="I9" s="24">
        <v>39.71</v>
      </c>
      <c r="J9" s="24">
        <v>100</v>
      </c>
      <c r="K9" s="24"/>
    </row>
    <row r="10" spans="1:20" ht="77.25" customHeight="1" x14ac:dyDescent="0.2">
      <c r="A10" s="47" t="s">
        <v>58</v>
      </c>
      <c r="B10" s="25" t="s">
        <v>112</v>
      </c>
      <c r="C10" s="24" t="s">
        <v>117</v>
      </c>
      <c r="D10" s="24" t="s">
        <v>80</v>
      </c>
      <c r="E10" s="46">
        <v>42</v>
      </c>
      <c r="F10" s="46">
        <v>42</v>
      </c>
      <c r="G10" s="46">
        <v>10</v>
      </c>
      <c r="H10" s="46">
        <v>4</v>
      </c>
      <c r="I10" s="46">
        <v>4</v>
      </c>
      <c r="J10" s="46">
        <v>100</v>
      </c>
      <c r="K10" s="24" t="s">
        <v>119</v>
      </c>
      <c r="Q10" t="s">
        <v>125</v>
      </c>
    </row>
    <row r="11" spans="1:20" ht="42.75" customHeight="1" x14ac:dyDescent="0.2">
      <c r="A11" s="48">
        <v>2</v>
      </c>
      <c r="B11" s="59" t="s">
        <v>113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20" ht="72.75" customHeight="1" x14ac:dyDescent="0.3">
      <c r="A12" s="48" t="s">
        <v>138</v>
      </c>
      <c r="B12" s="60" t="s">
        <v>130</v>
      </c>
      <c r="C12" s="60"/>
      <c r="D12" s="24" t="s">
        <v>116</v>
      </c>
      <c r="E12" s="46">
        <v>1.05</v>
      </c>
      <c r="F12" s="46">
        <v>1.05</v>
      </c>
      <c r="G12" s="46">
        <v>1.0900000000000001</v>
      </c>
      <c r="H12" s="46">
        <v>1.17</v>
      </c>
      <c r="I12" s="46">
        <v>1.25</v>
      </c>
      <c r="J12" s="46">
        <v>100</v>
      </c>
      <c r="K12" s="24"/>
    </row>
    <row r="13" spans="1:20" ht="86.25" customHeight="1" x14ac:dyDescent="0.2">
      <c r="A13" s="48" t="s">
        <v>59</v>
      </c>
      <c r="B13" s="35" t="s">
        <v>114</v>
      </c>
      <c r="C13" s="24" t="s">
        <v>117</v>
      </c>
      <c r="D13" s="24" t="s">
        <v>80</v>
      </c>
      <c r="E13" s="46">
        <v>36</v>
      </c>
      <c r="F13" s="46">
        <v>36</v>
      </c>
      <c r="G13" s="46">
        <v>2</v>
      </c>
      <c r="H13" s="46">
        <v>2</v>
      </c>
      <c r="I13" s="46">
        <v>2</v>
      </c>
      <c r="J13" s="46">
        <v>3600</v>
      </c>
      <c r="K13" s="24" t="s">
        <v>120</v>
      </c>
    </row>
    <row r="14" spans="1:20" ht="61.5" customHeight="1" x14ac:dyDescent="0.2">
      <c r="A14" s="48">
        <v>3</v>
      </c>
      <c r="B14" s="52" t="s">
        <v>126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20" ht="99" customHeight="1" x14ac:dyDescent="0.2">
      <c r="A15" s="48" t="s">
        <v>139</v>
      </c>
      <c r="B15" s="52" t="s">
        <v>134</v>
      </c>
      <c r="C15" s="52"/>
      <c r="D15" s="40" t="s">
        <v>116</v>
      </c>
      <c r="E15" s="49">
        <v>100</v>
      </c>
      <c r="F15" s="49">
        <v>100</v>
      </c>
      <c r="G15" s="49">
        <v>100</v>
      </c>
      <c r="H15" s="49">
        <v>100</v>
      </c>
      <c r="I15" s="49">
        <v>100</v>
      </c>
      <c r="J15" s="49">
        <v>100</v>
      </c>
      <c r="K15" s="40"/>
    </row>
    <row r="16" spans="1:20" ht="87" customHeight="1" x14ac:dyDescent="0.2">
      <c r="A16" s="48" t="s">
        <v>140</v>
      </c>
      <c r="B16" s="56" t="s">
        <v>144</v>
      </c>
      <c r="C16" s="57"/>
      <c r="D16" s="40" t="s">
        <v>116</v>
      </c>
      <c r="E16" s="49">
        <v>100</v>
      </c>
      <c r="F16" s="49">
        <v>100</v>
      </c>
      <c r="G16" s="49">
        <v>100</v>
      </c>
      <c r="H16" s="49">
        <v>100</v>
      </c>
      <c r="I16" s="49">
        <v>100</v>
      </c>
      <c r="J16" s="49">
        <v>100</v>
      </c>
      <c r="K16" s="40"/>
    </row>
    <row r="17" spans="1:11" ht="73.150000000000006" customHeight="1" x14ac:dyDescent="0.2">
      <c r="A17" s="43" t="s">
        <v>127</v>
      </c>
      <c r="B17" s="51" t="s">
        <v>145</v>
      </c>
      <c r="C17" s="46" t="s">
        <v>143</v>
      </c>
      <c r="D17" s="40" t="s">
        <v>118</v>
      </c>
      <c r="E17" s="49">
        <v>2000</v>
      </c>
      <c r="F17" s="49">
        <v>2000</v>
      </c>
      <c r="G17" s="49">
        <v>2000</v>
      </c>
      <c r="H17" s="49">
        <v>2000</v>
      </c>
      <c r="I17" s="49">
        <v>2000</v>
      </c>
      <c r="J17" s="49">
        <v>10</v>
      </c>
      <c r="K17" s="40" t="s">
        <v>121</v>
      </c>
    </row>
    <row r="18" spans="1:11" ht="18.75" x14ac:dyDescent="0.3">
      <c r="A18" s="36"/>
      <c r="B18" s="37"/>
      <c r="C18" s="37"/>
      <c r="D18" s="36"/>
      <c r="E18" s="36"/>
      <c r="F18" s="36"/>
      <c r="G18" s="36"/>
      <c r="H18" s="36"/>
      <c r="I18" s="36"/>
      <c r="J18" s="36"/>
      <c r="K18" s="36"/>
    </row>
    <row r="19" spans="1:11" ht="18.75" x14ac:dyDescent="0.3">
      <c r="A19" s="36"/>
      <c r="B19" s="37"/>
      <c r="C19" s="37"/>
      <c r="D19" s="36"/>
      <c r="E19" s="36"/>
      <c r="F19" s="36"/>
      <c r="G19" s="36"/>
      <c r="H19" s="36"/>
      <c r="I19" s="36"/>
      <c r="J19" s="36"/>
      <c r="K19" s="36"/>
    </row>
    <row r="20" spans="1:11" ht="18.75" x14ac:dyDescent="0.3">
      <c r="A20" s="36"/>
      <c r="B20" s="37"/>
      <c r="C20" s="37"/>
      <c r="D20" s="36"/>
      <c r="E20" s="36"/>
      <c r="F20" s="36"/>
      <c r="G20" s="36"/>
      <c r="H20" s="36"/>
      <c r="I20" s="36"/>
      <c r="J20" s="36"/>
      <c r="K20" s="36"/>
    </row>
    <row r="21" spans="1:11" ht="18.75" x14ac:dyDescent="0.3">
      <c r="A21" s="36"/>
      <c r="B21" s="37"/>
      <c r="C21" s="37"/>
      <c r="D21" s="36"/>
      <c r="E21" s="36"/>
      <c r="F21" s="36"/>
      <c r="G21" s="36"/>
      <c r="H21" s="36"/>
      <c r="I21" s="36"/>
      <c r="J21" s="36"/>
      <c r="K21" s="36"/>
    </row>
    <row r="22" spans="1:11" x14ac:dyDescent="0.2">
      <c r="B22" s="38"/>
      <c r="C22" s="38"/>
    </row>
    <row r="23" spans="1:11" x14ac:dyDescent="0.2">
      <c r="B23" s="38"/>
      <c r="C23" s="38"/>
    </row>
    <row r="24" spans="1:11" x14ac:dyDescent="0.2">
      <c r="B24" s="38"/>
      <c r="C24" s="38"/>
      <c r="E24" s="39"/>
    </row>
    <row r="25" spans="1:11" x14ac:dyDescent="0.2">
      <c r="B25" s="38"/>
      <c r="C25" s="38"/>
    </row>
    <row r="26" spans="1:11" x14ac:dyDescent="0.2">
      <c r="B26" s="38"/>
      <c r="C26" s="38"/>
    </row>
  </sheetData>
  <autoFilter ref="A6:T17"/>
  <mergeCells count="9">
    <mergeCell ref="B15:C15"/>
    <mergeCell ref="B8:C8"/>
    <mergeCell ref="B9:C9"/>
    <mergeCell ref="B16:C16"/>
    <mergeCell ref="J1:K1"/>
    <mergeCell ref="B7:K7"/>
    <mergeCell ref="B11:K11"/>
    <mergeCell ref="B12:C12"/>
    <mergeCell ref="B14:K1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55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J15" sqref="J15"/>
    </sheetView>
  </sheetViews>
  <sheetFormatPr defaultRowHeight="12.75" x14ac:dyDescent="0.2"/>
  <cols>
    <col min="1" max="1" width="14.5703125" customWidth="1"/>
    <col min="2" max="2" width="60.28515625" customWidth="1"/>
    <col min="3" max="3" width="14.28515625" customWidth="1"/>
    <col min="4" max="4" width="15.85546875" customWidth="1"/>
    <col min="5" max="5" width="13.5703125" customWidth="1"/>
    <col min="6" max="6" width="13.140625" customWidth="1"/>
    <col min="7" max="7" width="13.5703125" customWidth="1"/>
  </cols>
  <sheetData>
    <row r="1" spans="1:9" x14ac:dyDescent="0.2">
      <c r="E1" s="50"/>
      <c r="F1" s="50"/>
      <c r="G1" s="50"/>
    </row>
    <row r="2" spans="1:9" ht="21.75" customHeight="1" x14ac:dyDescent="0.2">
      <c r="E2" s="61" t="s">
        <v>141</v>
      </c>
      <c r="F2" s="61"/>
      <c r="G2" s="61"/>
    </row>
    <row r="3" spans="1:9" ht="18.75" x14ac:dyDescent="0.2">
      <c r="A3" s="28" t="s">
        <v>105</v>
      </c>
      <c r="B3" s="28"/>
      <c r="C3" s="28"/>
      <c r="D3" s="28"/>
      <c r="E3" s="28"/>
      <c r="F3" s="28"/>
      <c r="G3" s="28"/>
    </row>
    <row r="4" spans="1:9" ht="18.75" x14ac:dyDescent="0.2">
      <c r="A4" s="28" t="s">
        <v>106</v>
      </c>
      <c r="B4" s="28"/>
      <c r="C4" s="28"/>
      <c r="D4" s="28"/>
      <c r="E4" s="28"/>
      <c r="F4" s="28"/>
      <c r="G4" s="28"/>
    </row>
    <row r="6" spans="1:9" ht="21.75" customHeight="1" x14ac:dyDescent="0.2">
      <c r="A6" s="68" t="s">
        <v>100</v>
      </c>
      <c r="B6" s="68" t="s">
        <v>90</v>
      </c>
      <c r="C6" s="68" t="s">
        <v>101</v>
      </c>
      <c r="D6" s="32" t="s">
        <v>102</v>
      </c>
      <c r="E6" s="33"/>
      <c r="F6" s="33"/>
      <c r="G6" s="34"/>
    </row>
    <row r="7" spans="1:9" ht="47.25" x14ac:dyDescent="0.2">
      <c r="A7" s="68"/>
      <c r="B7" s="68"/>
      <c r="C7" s="68"/>
      <c r="D7" s="27" t="s">
        <v>103</v>
      </c>
      <c r="E7" s="27" t="s">
        <v>108</v>
      </c>
      <c r="F7" s="27" t="s">
        <v>109</v>
      </c>
      <c r="G7" s="27" t="s">
        <v>110</v>
      </c>
    </row>
    <row r="8" spans="1:9" ht="15.75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</row>
    <row r="9" spans="1:9" ht="17.25" customHeight="1" x14ac:dyDescent="0.25">
      <c r="A9" s="62" t="s">
        <v>104</v>
      </c>
      <c r="B9" s="63"/>
      <c r="C9" s="30" t="s">
        <v>91</v>
      </c>
      <c r="D9" s="31"/>
      <c r="E9" s="42">
        <f>E10+E11</f>
        <v>10780.800000000001</v>
      </c>
      <c r="F9" s="42">
        <f t="shared" ref="F9:G9" si="0">F10+F11</f>
        <v>11255.7</v>
      </c>
      <c r="G9" s="42">
        <f t="shared" si="0"/>
        <v>10185.700000000001</v>
      </c>
      <c r="I9" s="44"/>
    </row>
    <row r="10" spans="1:9" ht="16.5" customHeight="1" x14ac:dyDescent="0.25">
      <c r="A10" s="64"/>
      <c r="B10" s="65"/>
      <c r="C10" s="30" t="s">
        <v>92</v>
      </c>
      <c r="D10" s="31"/>
      <c r="E10" s="42"/>
      <c r="F10" s="42"/>
      <c r="G10" s="42"/>
    </row>
    <row r="11" spans="1:9" ht="20.25" customHeight="1" x14ac:dyDescent="0.25">
      <c r="A11" s="66"/>
      <c r="B11" s="67"/>
      <c r="C11" s="30" t="s">
        <v>93</v>
      </c>
      <c r="D11" s="31"/>
      <c r="E11" s="42">
        <f>E14+E17+E20</f>
        <v>10780.800000000001</v>
      </c>
      <c r="F11" s="42">
        <f t="shared" ref="F11:G11" si="1">F14+F17+F20</f>
        <v>11255.7</v>
      </c>
      <c r="G11" s="42">
        <f t="shared" si="1"/>
        <v>10185.700000000001</v>
      </c>
    </row>
    <row r="12" spans="1:9" ht="15.75" x14ac:dyDescent="0.25">
      <c r="A12" s="69" t="s">
        <v>58</v>
      </c>
      <c r="B12" s="70" t="s">
        <v>112</v>
      </c>
      <c r="C12" s="30" t="s">
        <v>91</v>
      </c>
      <c r="D12" s="31"/>
      <c r="E12" s="42">
        <f>E13+E14</f>
        <v>9525.1</v>
      </c>
      <c r="F12" s="42">
        <f t="shared" ref="F12:G12" si="2">F13+F14</f>
        <v>10000</v>
      </c>
      <c r="G12" s="42">
        <f t="shared" si="2"/>
        <v>8930</v>
      </c>
    </row>
    <row r="13" spans="1:9" ht="19.5" customHeight="1" x14ac:dyDescent="0.25">
      <c r="A13" s="69"/>
      <c r="B13" s="70"/>
      <c r="C13" s="30" t="s">
        <v>92</v>
      </c>
      <c r="D13" s="31"/>
      <c r="E13" s="31"/>
      <c r="F13" s="31"/>
      <c r="G13" s="31"/>
    </row>
    <row r="14" spans="1:9" ht="18" customHeight="1" x14ac:dyDescent="0.25">
      <c r="A14" s="69"/>
      <c r="B14" s="70"/>
      <c r="C14" s="30" t="s">
        <v>93</v>
      </c>
      <c r="D14" s="31"/>
      <c r="E14" s="31">
        <f t="shared" ref="E14:F14" si="3">E24</f>
        <v>9525.1</v>
      </c>
      <c r="F14" s="31">
        <f t="shared" si="3"/>
        <v>10000</v>
      </c>
      <c r="G14" s="31">
        <f>G24</f>
        <v>8930</v>
      </c>
    </row>
    <row r="15" spans="1:9" ht="29.25" customHeight="1" x14ac:dyDescent="0.25">
      <c r="A15" s="69" t="s">
        <v>59</v>
      </c>
      <c r="B15" s="70" t="s">
        <v>124</v>
      </c>
      <c r="C15" s="30" t="s">
        <v>91</v>
      </c>
      <c r="D15" s="31"/>
      <c r="E15" s="42">
        <f>E16+E17</f>
        <v>0</v>
      </c>
      <c r="F15" s="42">
        <f t="shared" ref="F15:G15" si="4">F16+F17</f>
        <v>0</v>
      </c>
      <c r="G15" s="42">
        <f t="shared" si="4"/>
        <v>0</v>
      </c>
    </row>
    <row r="16" spans="1:9" ht="16.5" customHeight="1" x14ac:dyDescent="0.25">
      <c r="A16" s="69"/>
      <c r="B16" s="70"/>
      <c r="C16" s="30" t="s">
        <v>92</v>
      </c>
      <c r="D16" s="31"/>
      <c r="E16" s="31"/>
      <c r="F16" s="31"/>
      <c r="G16" s="31"/>
    </row>
    <row r="17" spans="1:7" ht="18.75" customHeight="1" x14ac:dyDescent="0.25">
      <c r="A17" s="69"/>
      <c r="B17" s="70"/>
      <c r="C17" s="30" t="s">
        <v>93</v>
      </c>
      <c r="D17" s="31"/>
      <c r="E17" s="31">
        <v>0</v>
      </c>
      <c r="F17" s="31">
        <v>0</v>
      </c>
      <c r="G17" s="31">
        <v>0</v>
      </c>
    </row>
    <row r="18" spans="1:7" ht="15.75" x14ac:dyDescent="0.25">
      <c r="A18" s="69" t="s">
        <v>127</v>
      </c>
      <c r="B18" s="70" t="s">
        <v>115</v>
      </c>
      <c r="C18" s="30" t="s">
        <v>91</v>
      </c>
      <c r="D18" s="31"/>
      <c r="E18" s="42">
        <f>E19+E20</f>
        <v>1255.7</v>
      </c>
      <c r="F18" s="42">
        <f t="shared" ref="F18:G18" si="5">F19+F20</f>
        <v>1255.7</v>
      </c>
      <c r="G18" s="42">
        <f t="shared" si="5"/>
        <v>1255.7</v>
      </c>
    </row>
    <row r="19" spans="1:7" ht="15.75" x14ac:dyDescent="0.25">
      <c r="A19" s="69"/>
      <c r="B19" s="70"/>
      <c r="C19" s="30" t="s">
        <v>92</v>
      </c>
      <c r="D19" s="31"/>
      <c r="E19" s="31"/>
      <c r="F19" s="31"/>
      <c r="G19" s="31"/>
    </row>
    <row r="20" spans="1:7" ht="15.75" x14ac:dyDescent="0.25">
      <c r="A20" s="69"/>
      <c r="B20" s="70"/>
      <c r="C20" s="30" t="s">
        <v>93</v>
      </c>
      <c r="D20" s="31"/>
      <c r="E20" s="31">
        <v>1255.7</v>
      </c>
      <c r="F20" s="31">
        <v>1255.7</v>
      </c>
      <c r="G20" s="31">
        <v>1255.7</v>
      </c>
    </row>
    <row r="21" spans="1:7" ht="15.6" customHeight="1" x14ac:dyDescent="0.25">
      <c r="A21" s="62" t="s">
        <v>135</v>
      </c>
      <c r="B21" s="63"/>
      <c r="C21" s="30" t="s">
        <v>91</v>
      </c>
      <c r="D21" s="31"/>
      <c r="E21" s="42">
        <f>E24</f>
        <v>9525.1</v>
      </c>
      <c r="F21" s="42">
        <f t="shared" ref="F21:G21" si="6">F24</f>
        <v>10000</v>
      </c>
      <c r="G21" s="42">
        <f t="shared" si="6"/>
        <v>8930</v>
      </c>
    </row>
    <row r="22" spans="1:7" ht="15.75" x14ac:dyDescent="0.25">
      <c r="A22" s="64"/>
      <c r="B22" s="65"/>
      <c r="C22" s="30" t="s">
        <v>92</v>
      </c>
      <c r="D22" s="31"/>
      <c r="E22" s="31"/>
      <c r="F22" s="31"/>
      <c r="G22" s="31"/>
    </row>
    <row r="23" spans="1:7" ht="24.75" customHeight="1" x14ac:dyDescent="0.25">
      <c r="A23" s="66"/>
      <c r="B23" s="67"/>
      <c r="C23" s="30" t="s">
        <v>93</v>
      </c>
      <c r="D23" s="31"/>
      <c r="E23" s="31">
        <f>E26</f>
        <v>9525.1</v>
      </c>
      <c r="F23" s="31">
        <f t="shared" ref="F23:G23" si="7">F26</f>
        <v>10000</v>
      </c>
      <c r="G23" s="31">
        <f t="shared" si="7"/>
        <v>8930</v>
      </c>
    </row>
    <row r="24" spans="1:7" ht="15.75" x14ac:dyDescent="0.25">
      <c r="A24" s="69" t="s">
        <v>58</v>
      </c>
      <c r="B24" s="70" t="s">
        <v>112</v>
      </c>
      <c r="C24" s="30" t="s">
        <v>91</v>
      </c>
      <c r="D24" s="31"/>
      <c r="E24" s="42">
        <f>E25+E26</f>
        <v>9525.1</v>
      </c>
      <c r="F24" s="42">
        <f t="shared" ref="F24:G24" si="8">F25+F26</f>
        <v>10000</v>
      </c>
      <c r="G24" s="42">
        <f t="shared" si="8"/>
        <v>8930</v>
      </c>
    </row>
    <row r="25" spans="1:7" ht="16.5" customHeight="1" x14ac:dyDescent="0.25">
      <c r="A25" s="69"/>
      <c r="B25" s="70"/>
      <c r="C25" s="30" t="s">
        <v>92</v>
      </c>
      <c r="D25" s="31"/>
      <c r="E25" s="31"/>
      <c r="F25" s="31"/>
      <c r="G25" s="31"/>
    </row>
    <row r="26" spans="1:7" ht="15.75" x14ac:dyDescent="0.25">
      <c r="A26" s="69"/>
      <c r="B26" s="70"/>
      <c r="C26" s="30" t="s">
        <v>93</v>
      </c>
      <c r="D26" s="31"/>
      <c r="E26" s="31">
        <v>9525.1</v>
      </c>
      <c r="F26" s="31">
        <v>10000</v>
      </c>
      <c r="G26" s="31">
        <v>8930</v>
      </c>
    </row>
    <row r="27" spans="1:7" ht="15.75" x14ac:dyDescent="0.25">
      <c r="A27" s="62" t="s">
        <v>122</v>
      </c>
      <c r="B27" s="63"/>
      <c r="C27" s="30" t="s">
        <v>91</v>
      </c>
      <c r="D27" s="31"/>
      <c r="E27" s="42">
        <f>E30</f>
        <v>0</v>
      </c>
      <c r="F27" s="42">
        <f t="shared" ref="F27:G27" si="9">F30</f>
        <v>0</v>
      </c>
      <c r="G27" s="42">
        <f t="shared" si="9"/>
        <v>0</v>
      </c>
    </row>
    <row r="28" spans="1:7" ht="15.75" x14ac:dyDescent="0.25">
      <c r="A28" s="64"/>
      <c r="B28" s="65"/>
      <c r="C28" s="30" t="s">
        <v>92</v>
      </c>
      <c r="D28" s="31"/>
      <c r="E28" s="31"/>
      <c r="F28" s="31"/>
      <c r="G28" s="31"/>
    </row>
    <row r="29" spans="1:7" ht="15.75" x14ac:dyDescent="0.25">
      <c r="A29" s="66"/>
      <c r="B29" s="67"/>
      <c r="C29" s="30" t="s">
        <v>93</v>
      </c>
      <c r="D29" s="31"/>
      <c r="E29" s="31">
        <f>E32</f>
        <v>0</v>
      </c>
      <c r="F29" s="31">
        <f t="shared" ref="F29:G29" si="10">F32</f>
        <v>0</v>
      </c>
      <c r="G29" s="31">
        <f t="shared" si="10"/>
        <v>0</v>
      </c>
    </row>
    <row r="30" spans="1:7" ht="20.25" customHeight="1" x14ac:dyDescent="0.25">
      <c r="A30" s="69" t="s">
        <v>59</v>
      </c>
      <c r="B30" s="70" t="s">
        <v>114</v>
      </c>
      <c r="C30" s="41" t="s">
        <v>91</v>
      </c>
      <c r="D30" s="31"/>
      <c r="E30" s="42">
        <f>E31+E32</f>
        <v>0</v>
      </c>
      <c r="F30" s="42">
        <f t="shared" ref="F30:G30" si="11">F31+F32</f>
        <v>0</v>
      </c>
      <c r="G30" s="42">
        <f t="shared" si="11"/>
        <v>0</v>
      </c>
    </row>
    <row r="31" spans="1:7" ht="21" customHeight="1" x14ac:dyDescent="0.25">
      <c r="A31" s="69"/>
      <c r="B31" s="70"/>
      <c r="C31" s="41" t="s">
        <v>92</v>
      </c>
      <c r="D31" s="31"/>
      <c r="E31" s="31"/>
      <c r="F31" s="31"/>
      <c r="G31" s="31"/>
    </row>
    <row r="32" spans="1:7" ht="21" customHeight="1" x14ac:dyDescent="0.25">
      <c r="A32" s="69"/>
      <c r="B32" s="70"/>
      <c r="C32" s="41" t="s">
        <v>93</v>
      </c>
      <c r="D32" s="31"/>
      <c r="E32" s="31">
        <v>0</v>
      </c>
      <c r="F32" s="31">
        <v>0</v>
      </c>
      <c r="G32" s="31">
        <v>0</v>
      </c>
    </row>
    <row r="33" spans="1:7" ht="15" customHeight="1" x14ac:dyDescent="0.25">
      <c r="A33" s="62" t="s">
        <v>123</v>
      </c>
      <c r="B33" s="63"/>
      <c r="C33" s="30" t="s">
        <v>91</v>
      </c>
      <c r="D33" s="31"/>
      <c r="E33" s="42">
        <f>E36</f>
        <v>1255.7</v>
      </c>
      <c r="F33" s="42">
        <f t="shared" ref="F33:G33" si="12">F36</f>
        <v>1255.7</v>
      </c>
      <c r="G33" s="42">
        <f t="shared" si="12"/>
        <v>1255.7</v>
      </c>
    </row>
    <row r="34" spans="1:7" ht="21" customHeight="1" x14ac:dyDescent="0.25">
      <c r="A34" s="64"/>
      <c r="B34" s="65"/>
      <c r="C34" s="30" t="s">
        <v>92</v>
      </c>
      <c r="D34" s="31"/>
      <c r="E34" s="31"/>
      <c r="F34" s="31"/>
      <c r="G34" s="31"/>
    </row>
    <row r="35" spans="1:7" ht="24" customHeight="1" x14ac:dyDescent="0.25">
      <c r="A35" s="66"/>
      <c r="B35" s="67"/>
      <c r="C35" s="30" t="s">
        <v>93</v>
      </c>
      <c r="D35" s="31"/>
      <c r="E35" s="31">
        <f>E38</f>
        <v>1255.7</v>
      </c>
      <c r="F35" s="31">
        <f t="shared" ref="F35:G35" si="13">F38</f>
        <v>1255.7</v>
      </c>
      <c r="G35" s="31">
        <f t="shared" si="13"/>
        <v>1255.7</v>
      </c>
    </row>
    <row r="36" spans="1:7" ht="18.75" customHeight="1" x14ac:dyDescent="0.25">
      <c r="A36" s="69" t="s">
        <v>127</v>
      </c>
      <c r="B36" s="71" t="s">
        <v>115</v>
      </c>
      <c r="C36" s="30" t="s">
        <v>91</v>
      </c>
      <c r="D36" s="31"/>
      <c r="E36" s="42">
        <f>E37+E38</f>
        <v>1255.7</v>
      </c>
      <c r="F36" s="42">
        <f t="shared" ref="F36:G36" si="14">F37+F38</f>
        <v>1255.7</v>
      </c>
      <c r="G36" s="42">
        <f t="shared" si="14"/>
        <v>1255.7</v>
      </c>
    </row>
    <row r="37" spans="1:7" ht="21" customHeight="1" x14ac:dyDescent="0.25">
      <c r="A37" s="69"/>
      <c r="B37" s="71"/>
      <c r="C37" s="30" t="s">
        <v>92</v>
      </c>
      <c r="D37" s="31"/>
      <c r="E37" s="31"/>
      <c r="F37" s="31"/>
      <c r="G37" s="31"/>
    </row>
    <row r="38" spans="1:7" ht="21.75" customHeight="1" x14ac:dyDescent="0.25">
      <c r="A38" s="69"/>
      <c r="B38" s="71"/>
      <c r="C38" s="30" t="s">
        <v>93</v>
      </c>
      <c r="D38" s="31"/>
      <c r="E38" s="31">
        <v>1255.7</v>
      </c>
      <c r="F38" s="31">
        <v>1255.7</v>
      </c>
      <c r="G38" s="31">
        <v>1255.7</v>
      </c>
    </row>
  </sheetData>
  <mergeCells count="20">
    <mergeCell ref="A33:B35"/>
    <mergeCell ref="A36:A38"/>
    <mergeCell ref="B36:B38"/>
    <mergeCell ref="A30:A32"/>
    <mergeCell ref="B30:B32"/>
    <mergeCell ref="E2:G2"/>
    <mergeCell ref="A27:B29"/>
    <mergeCell ref="A6:A7"/>
    <mergeCell ref="B6:B7"/>
    <mergeCell ref="C6:C7"/>
    <mergeCell ref="A15:A17"/>
    <mergeCell ref="B15:B17"/>
    <mergeCell ref="A9:B11"/>
    <mergeCell ref="A12:A14"/>
    <mergeCell ref="B12:B14"/>
    <mergeCell ref="A24:A26"/>
    <mergeCell ref="B24:B26"/>
    <mergeCell ref="A18:A20"/>
    <mergeCell ref="B18:B20"/>
    <mergeCell ref="A21:B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9" sqref="S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72" t="s">
        <v>48</v>
      </c>
      <c r="B1" s="72" t="s">
        <v>4</v>
      </c>
      <c r="C1" s="72" t="s">
        <v>49</v>
      </c>
      <c r="D1" s="72" t="s">
        <v>50</v>
      </c>
      <c r="E1" s="72"/>
      <c r="F1" s="72" t="s">
        <v>53</v>
      </c>
      <c r="G1" s="72" t="s">
        <v>17</v>
      </c>
      <c r="H1" s="72"/>
      <c r="I1" s="72"/>
      <c r="J1" s="72"/>
      <c r="K1" s="72" t="s">
        <v>12</v>
      </c>
      <c r="L1" s="72"/>
      <c r="M1" s="72"/>
      <c r="N1" s="72"/>
      <c r="O1" s="72"/>
    </row>
    <row r="2" spans="1:15" ht="51" x14ac:dyDescent="0.2">
      <c r="A2" s="72"/>
      <c r="B2" s="72"/>
      <c r="C2" s="72"/>
      <c r="D2" s="10" t="s">
        <v>51</v>
      </c>
      <c r="E2" s="10" t="s">
        <v>52</v>
      </c>
      <c r="F2" s="72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73" t="s">
        <v>55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94</v>
      </c>
    </row>
    <row r="2" spans="1:17" x14ac:dyDescent="0.2">
      <c r="A2" t="s">
        <v>95</v>
      </c>
    </row>
    <row r="5" spans="1:17" ht="64.5" customHeight="1" x14ac:dyDescent="0.2">
      <c r="A5" s="72" t="s">
        <v>3</v>
      </c>
      <c r="B5" s="72" t="s">
        <v>4</v>
      </c>
      <c r="C5" s="72" t="s">
        <v>10</v>
      </c>
      <c r="D5" s="72" t="s">
        <v>6</v>
      </c>
      <c r="E5" s="72" t="s">
        <v>17</v>
      </c>
      <c r="F5" s="72"/>
      <c r="G5" s="72"/>
      <c r="H5" s="72"/>
      <c r="I5" s="72"/>
      <c r="J5" s="72"/>
      <c r="K5" s="72" t="s">
        <v>37</v>
      </c>
      <c r="L5" s="72"/>
      <c r="M5" s="72"/>
      <c r="N5" s="72"/>
      <c r="O5" s="72"/>
      <c r="P5" s="74" t="s">
        <v>45</v>
      </c>
    </row>
    <row r="6" spans="1:17" ht="76.5" x14ac:dyDescent="0.2">
      <c r="A6" s="72"/>
      <c r="B6" s="72"/>
      <c r="C6" s="72"/>
      <c r="D6" s="72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75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 к программе</vt:lpstr>
      <vt:lpstr>Приложение 2 к программе</vt:lpstr>
      <vt:lpstr>Приложение 5</vt:lpstr>
      <vt:lpstr>пример</vt:lpstr>
      <vt:lpstr>квартальный отчет Вариант 1</vt:lpstr>
      <vt:lpstr>'Приложение 1 к программе'!Заголовки_для_печати</vt:lpstr>
      <vt:lpstr>'Приложение 2 к программе'!Заголовки_для_печати</vt:lpstr>
      <vt:lpstr>'Приложение 1 к программе'!Область_печати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User</cp:lastModifiedBy>
  <cp:lastPrinted>2020-11-12T14:59:58Z</cp:lastPrinted>
  <dcterms:created xsi:type="dcterms:W3CDTF">2020-09-17T13:48:54Z</dcterms:created>
  <dcterms:modified xsi:type="dcterms:W3CDTF">2020-11-12T14:59:58Z</dcterms:modified>
</cp:coreProperties>
</file>