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65260" windowWidth="13020" windowHeight="10896" activeTab="1"/>
  </bookViews>
  <sheets>
    <sheet name="стр.1" sheetId="1" r:id="rId1"/>
    <sheet name="стр.2_11" sheetId="2" r:id="rId2"/>
  </sheets>
  <definedNames>
    <definedName name="_xlnm.Print_Titles" localSheetId="1">'стр.2_11'!$6:$7</definedName>
    <definedName name="_xlnm.Print_Area" localSheetId="0">'стр.1'!$A$1:$EY$18</definedName>
    <definedName name="_xlnm.Print_Area" localSheetId="1">'стр.2_11'!$A$1:$EX$80</definedName>
  </definedNames>
  <calcPr fullCalcOnLoad="1"/>
</workbook>
</file>

<file path=xl/sharedStrings.xml><?xml version="1.0" encoding="utf-8"?>
<sst xmlns="http://schemas.openxmlformats.org/spreadsheetml/2006/main" count="271" uniqueCount="187">
  <si>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</si>
  <si>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</si>
  <si>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</si>
  <si>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</si>
  <si>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</si>
  <si>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</si>
  <si>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</si>
  <si>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</si>
  <si>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</si>
  <si>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</si>
  <si>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</si>
  <si>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</si>
  <si>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</si>
  <si>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</si>
  <si>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</si>
  <si>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</si>
  <si>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</si>
  <si>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</si>
  <si>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</si>
  <si>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</si>
  <si>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</si>
  <si>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</si>
  <si>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</si>
  <si>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</si>
  <si>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</si>
  <si>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</si>
  <si>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</si>
  <si>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</si>
  <si>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</si>
  <si>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</si>
  <si>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</si>
  <si>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</si>
  <si>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постановлением Правительства Российской Федерации
от 17 декабря 2012 г. № 1317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</si>
  <si>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</si>
  <si>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</si>
  <si>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</si>
  <si>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</si>
  <si>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</si>
  <si>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</si>
  <si>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</si>
  <si>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</si>
  <si>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</si>
  <si>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</si>
  <si>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</si>
  <si>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</si>
  <si>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</si>
  <si>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</si>
  <si>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</si>
  <si>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</si>
  <si>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</si>
  <si>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</si>
  <si>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</si>
  <si>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</si>
  <si>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</si>
  <si>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</si>
  <si>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</si>
  <si>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</si>
  <si>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</si>
  <si>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</si>
  <si>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</si>
  <si>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</si>
  <si>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</si>
  <si>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</si>
  <si>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</si>
  <si>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</si>
  <si>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</si>
  <si>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</si>
  <si>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</si>
  <si>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</si>
  <si>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</si>
  <si>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</si>
  <si>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</si>
  <si>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</si>
  <si>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</si>
  <si>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</si>
  <si>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</si>
  <si>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</si>
  <si>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</si>
  <si>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</si>
  <si>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</si>
  <si>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</si>
  <si>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</si>
  <si>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</si>
  <si>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</si>
  <si>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</si>
  <si>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</si>
  <si>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</si>
  <si>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</si>
  <si>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</si>
  <si>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</si>
  <si>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</si>
  <si>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</si>
  <si>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</si>
  <si>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</si>
  <si>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</si>
  <si>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</si>
  <si>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</si>
  <si>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</si>
  <si>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</si>
  <si>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</si>
  <si>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</si>
  <si>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</si>
  <si>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</si>
  <si>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</si>
  <si>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</si>
  <si>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</si>
  <si>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</si>
  <si>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</si>
  <si>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</si>
  <si>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</si>
  <si>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</si>
  <si>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</si>
  <si>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</si>
  <si>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</si>
  <si>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</si>
  <si>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</si>
  <si>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</si>
  <si>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</si>
  <si>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</si>
  <si>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</si>
  <si>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</si>
  <si>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</si>
  <si>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</si>
  <si>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</si>
  <si>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</si>
  <si>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</si>
  <si>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</si>
  <si>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</si>
  <si>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</si>
  <si>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"Город Калининград"</t>
  </si>
  <si>
    <t>2012</t>
  </si>
  <si>
    <t>да</t>
  </si>
  <si>
    <t>в соответствии с п.14 ФЗ № 185-ФЗ</t>
  </si>
  <si>
    <t>2012 г - среднее значение по результатам опроса по следующим вопросам: о транспортном обслуживании (57%), автомобильным дорогам (50%) и ЖКУ (42%)</t>
  </si>
  <si>
    <t xml:space="preserve">С 2012 года отмечено увеличение числа выпускников 11-х классов. Изменение контрольно-измерительных материалов, процедуры проведения ЕГЭ повлекло увеличение количества выпускников, не получивших аттестат </t>
  </si>
  <si>
    <t xml:space="preserve">Требования к организации учебно-воспитального процесса изменились, в связи с введением ФГОС. Увеличение численности учащихся начальных классов в 2012 году повлекло увеличение количества школьников начальных классов, занимающихся во вторую смену </t>
  </si>
  <si>
    <t>Увеличение расходов в 2012 году обусловлено открытием нового общеобразовательного учреждения (СОШ № 56), увеличение коммунальных расходов на 6% (индексация), увеличением средств на устранение замечаний надзорных органов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</si>
  <si>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</si>
  <si>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значение показателя зависит от количества жителей МО </t>
  </si>
  <si>
    <t>2010- 2011 гг скорректированы на показатель численности населения</t>
  </si>
  <si>
    <t>Ответственные исполнитель городского округа "Город Калининград"</t>
  </si>
  <si>
    <t>показатель 2012 года расчетный, на основании официальных данных статистики</t>
  </si>
  <si>
    <t xml:space="preserve">существенный рост показателя за 2012  года достигнут за счет продажи права аренды земельного участка площадью 967,15 га для комплексного освоения в целях жилищного строительства ООО "Промавтоматика"     </t>
  </si>
  <si>
    <t xml:space="preserve">значение показателя 2010 г. (в течение 3 лет) отражает переданные земельные участки с 2007 года, в т.ч. два участка по 72,9 га и 81,97 га. Зависимость показателя от временного периода (3-х и 5-и лет) и характеристик (площади, количества и т.д.) земельных участков, а также деловой активности участников (исполнителей)  строительства, не обеспечивает объективную оценку прогнозных показателей    </t>
  </si>
  <si>
    <t xml:space="preserve">комитет экономики, финансов и контроля (Пяткова И.В.,               тел. 92-31-34) </t>
  </si>
  <si>
    <t xml:space="preserve">комитет экономики, финансов и контроля (Одинцов А.В.,                92-31-31) </t>
  </si>
  <si>
    <t>комитет городского хозяйства                        (тел. 92-31-18)</t>
  </si>
  <si>
    <t>комитет по социальной политике                     (Беляева М.А.,                         тел. 92-34-96)</t>
  </si>
  <si>
    <t>комитет экономики, финансов и контроля (Золотова А.В.,                  тел. 92-33-57)</t>
  </si>
  <si>
    <t>комитет экономики, финансов и контроля (Войнова Е.А.,                тел. 92-31-30)</t>
  </si>
  <si>
    <t xml:space="preserve">комитет экономики, финансов и контроля (Трунова В.А.,               тел. 92-31-80) </t>
  </si>
  <si>
    <t xml:space="preserve">комитет экономики, финансов и контроля (Татаренко О.С.,              92-31-65) </t>
  </si>
  <si>
    <t>Управление по связям с общественностью и СМИ (Абрамов В.Н., тел. 92-33-54)</t>
  </si>
  <si>
    <t>показатели по годам приведены на основании данных территориального органа Фед.службы статистики по Калининградской области на основании сплошного обследования субъектов малого и среднего предпринимательства в 2010 году</t>
  </si>
  <si>
    <t>комитет муниципального имущества и земельных ресурсов (Хитрина И.В., тел. 92-32-00)</t>
  </si>
  <si>
    <t>комитет архитектуры и строительства (Костин А.В.,                             тел. 92-34-30)</t>
  </si>
  <si>
    <t>комитет муниципального имущества и земельных ресурсов (Хитрина И.В.,                                 тел. 92-32-00)</t>
  </si>
  <si>
    <t>комитет муниципального имущества и земельных ресурсов (Хитрина И.В.,                            тел.  92-32-00)</t>
  </si>
  <si>
    <t>комитет муниципального имущества и земельных ресурсов (Хитрина И.В.,                             тел. 92-32-00)</t>
  </si>
  <si>
    <t>комитет муниципального имущества и земельных ресурсов (Палкина Е.А.,                               92-39-05)</t>
  </si>
  <si>
    <t>комитет архитектуры и строительства (Ширшова Г.В.,                 тел. 92-33-55)</t>
  </si>
  <si>
    <t>комитет архитектуры и строительства (Мастыкина Б.Р.,            тел. 92-32-08)</t>
  </si>
  <si>
    <t>комитет по социальной политике                  (Беляева М.А.,              тел. 92-34-96)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</si>
  <si>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</si>
  <si>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</si>
  <si>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</si>
  <si>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</si>
  <si>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</si>
  <si>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</si>
  <si>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плановые показатели приведены по рекомендации ОИВ в соответствии со Стратегией развития физической культуры и спорта в Российской Федерации на период до 2020 года и постановлением Правительства Калининградской области от 20.12.2006 N 968 (ред. от 10.09.2012) "О целевой Программе Калининградской области "Физическая культура и спорт - для всех" на 2012-2016 годы"</t>
  </si>
  <si>
    <t xml:space="preserve">комитет экономики, финансов и контроля (Семикопенко О.П.,                92-33-16) </t>
  </si>
  <si>
    <t>х</t>
  </si>
  <si>
    <t>расход входит в объем потребления ХВС</t>
  </si>
  <si>
    <t>2012 г., 2013 г. откорректированы по данным ОИВ</t>
  </si>
  <si>
    <t>2011 г., 2012 г., 2013 г. откорректированы по данным ОИВ</t>
  </si>
  <si>
    <t>2012 год - одному зданию общеобразовательного учреждения требуется проведения капитального ремонта</t>
  </si>
  <si>
    <t>плановый период в соответствии с дорожной картой</t>
  </si>
  <si>
    <t>плановый период в соответствии с дорожной картой при наличии дополнительного финансирования</t>
  </si>
  <si>
    <t xml:space="preserve">показатели по годам приведены на основании данных территориального органа Фед.службы статистики по Калининградской области, показатель представлен по крупным и средним предприятиям </t>
  </si>
  <si>
    <t>показатели по годам приведены на основании данных территориального органа Фед.службы статистики по Калининградской области</t>
  </si>
  <si>
    <t xml:space="preserve">в соответствии с п.14 ФЗ № 185-ФЗ, показатели по годам отредактированы согласно данным ОИВ </t>
  </si>
  <si>
    <t>отчетный показатель достигнут за счет дополнительного финансирования из средств ФБ с целью реализации жилищных прав льготных категорий граждан, состоящих на учете, 2010-2011 гг. отредактированы по данным ОИВ</t>
  </si>
  <si>
    <t xml:space="preserve">увеличение показателя с 2013 года обусловлено включением в расчет показателя дополнительных нормативов межбюджетных отношений </t>
  </si>
  <si>
    <t>показатели по годам приведены на основании данных территориального органа Фед.службы статистики по Калининградской области по состоянию на 01.01.2013 г., показатель 2011 года приведен по рекомендации ОИВ по предприятиям, предоставившим в органы статистики,                     показатели 2014-2015гг рассчитаны на основании распоряжения Правительства РФ от 15.03.2013 №354-р</t>
  </si>
  <si>
    <t>в соответствии с рекомендациями ОИВ показатель приведен по всем расходам без учета субвенций, численность населения использована по состоянию на 01.01.2011 г. - 431100 чел., 01.01.2012 г. - 433532 чел., показатель  2012 года откорректирован по данным ОИВ</t>
  </si>
  <si>
    <t>ДОКЛАД</t>
  </si>
  <si>
    <t>Ярошука Александра Георгиевича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</si>
</sst>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0.0"/>
    <numFmt numFmtId="167" formatCode="0.000"/>
    <numFmt numFmtId="168" formatCode="0.000000"/>
    <numFmt numFmtId="169" formatCode="0.00000"/>
    <numFmt numFmtId="170" formatCode="0.0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2" fillId="0" borderId="10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166" fontId="2" fillId="0" borderId="10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"/>
  <sheetViews>
    <sheetView view="pageBreakPreview" zoomScaleSheetLayoutView="100" zoomScalePageLayoutView="0" workbookViewId="0" topLeftCell="A1">
      <selection activeCell="CF14" sqref="CF14"/>
    </sheetView>
  </sheetViews>
  <sheetFormatPr defaultColWidth="0.875" defaultRowHeight="12.75" customHeight="1"/>
  <cols>
    <col min="1" max="16384" width="0.875" style="2" customWidth="1"/>
  </cols>
  <sheetData>
    <row r="1" spans="118:155" ht="15">
      <c r="DN1" s="20" t="s">
        <v>0</v>
      </c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</row>
    <row r="2" spans="118:155" ht="49.5" customHeight="1">
      <c r="DN2" s="21" t="s">
        <v>32</v>
      </c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</row>
    <row r="3" ht="15"/>
    <row r="4" ht="15"/>
    <row r="5" ht="15"/>
    <row r="6" spans="1:155" s="3" customFormat="1" ht="17.25">
      <c r="A6" s="22" t="s">
        <v>185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</row>
    <row r="7" spans="1:155" s="6" customFormat="1" ht="23.25" customHeight="1">
      <c r="A7" s="13" t="s">
        <v>186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</row>
    <row r="8" spans="1:155" s="1" customFormat="1" ht="13.5" customHeight="1">
      <c r="A8" s="17" t="s">
        <v>126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</row>
    <row r="9" spans="1:155" s="6" customFormat="1" ht="23.25" customHeight="1">
      <c r="A9" s="13" t="s">
        <v>129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</row>
    <row r="10" spans="1:155" s="1" customFormat="1" ht="13.5" customHeight="1">
      <c r="A10" s="16" t="s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</row>
    <row r="11" spans="1:155" s="6" customFormat="1" ht="23.25" customHeight="1">
      <c r="A11" s="18" t="s">
        <v>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71:80" s="6" customFormat="1" ht="18">
      <c r="BS12" s="7" t="s">
        <v>4</v>
      </c>
      <c r="BT12" s="19" t="s">
        <v>130</v>
      </c>
      <c r="BU12" s="19"/>
      <c r="BV12" s="19"/>
      <c r="BW12" s="19"/>
      <c r="BX12" s="19"/>
      <c r="BY12" s="19"/>
      <c r="BZ12" s="19"/>
      <c r="CA12" s="19"/>
      <c r="CB12" s="6" t="s">
        <v>3</v>
      </c>
    </row>
    <row r="13" ht="15"/>
    <row r="14" ht="15"/>
    <row r="15" ht="15"/>
    <row r="16" spans="113:155" s="4" customFormat="1" ht="16.5">
      <c r="DI16" s="5" t="s">
        <v>7</v>
      </c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</row>
    <row r="17" spans="113:153" s="4" customFormat="1" ht="18" customHeight="1">
      <c r="DI17" s="4" t="s">
        <v>121</v>
      </c>
      <c r="DP17" s="12" t="s">
        <v>5</v>
      </c>
      <c r="DQ17" s="12"/>
      <c r="DR17" s="14"/>
      <c r="DS17" s="14"/>
      <c r="DT17" s="14"/>
      <c r="DU17" s="14"/>
      <c r="DV17" s="14"/>
      <c r="DW17" s="15" t="s">
        <v>5</v>
      </c>
      <c r="DX17" s="15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O17" s="14"/>
      <c r="EP17" s="14"/>
      <c r="EQ17" s="14"/>
      <c r="ER17" s="14"/>
      <c r="ES17" s="14"/>
      <c r="ET17" s="14"/>
      <c r="EU17" s="14"/>
      <c r="EV17" s="14"/>
      <c r="EW17" s="4" t="s">
        <v>6</v>
      </c>
    </row>
    <row r="18" ht="3" customHeight="1"/>
  </sheetData>
  <sheetProtection/>
  <mergeCells count="15">
    <mergeCell ref="A8:EY8"/>
    <mergeCell ref="A11:EY11"/>
    <mergeCell ref="BT12:CA12"/>
    <mergeCell ref="DN1:EY1"/>
    <mergeCell ref="DN2:EY2"/>
    <mergeCell ref="A6:EY6"/>
    <mergeCell ref="A7:EY7"/>
    <mergeCell ref="DU16:EY16"/>
    <mergeCell ref="DP17:DQ17"/>
    <mergeCell ref="A9:EY9"/>
    <mergeCell ref="DR17:DV17"/>
    <mergeCell ref="DW17:DX17"/>
    <mergeCell ref="DY17:EM17"/>
    <mergeCell ref="EO17:EV17"/>
    <mergeCell ref="A10:EY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X80"/>
  <sheetViews>
    <sheetView tabSelected="1" view="pageBreakPreview" zoomScale="55" zoomScaleSheetLayoutView="55" zoomScalePageLayoutView="0" workbookViewId="0" topLeftCell="A1">
      <selection activeCell="BE63" sqref="BE63:BS64"/>
    </sheetView>
  </sheetViews>
  <sheetFormatPr defaultColWidth="0.875" defaultRowHeight="12.75" customHeight="1"/>
  <cols>
    <col min="1" max="55" width="0.875" style="9" customWidth="1"/>
    <col min="56" max="56" width="55.125" style="9" customWidth="1"/>
    <col min="57" max="57" width="11.50390625" style="9" customWidth="1"/>
    <col min="58" max="64" width="0.875" style="9" customWidth="1"/>
    <col min="65" max="65" width="3.375" style="9" customWidth="1"/>
    <col min="66" max="71" width="0.875" style="9" customWidth="1"/>
    <col min="72" max="72" width="5.875" style="9" customWidth="1"/>
    <col min="73" max="81" width="0.875" style="9" customWidth="1"/>
    <col min="82" max="82" width="2.625" style="9" customWidth="1"/>
    <col min="83" max="83" width="0.875" style="9" customWidth="1"/>
    <col min="84" max="84" width="12.00390625" style="9" customWidth="1"/>
    <col min="85" max="86" width="0.875" style="9" customWidth="1"/>
    <col min="87" max="87" width="0.74609375" style="9" customWidth="1"/>
    <col min="88" max="88" width="0.875" style="9" hidden="1" customWidth="1"/>
    <col min="89" max="89" width="0.6171875" style="9" hidden="1" customWidth="1"/>
    <col min="90" max="93" width="0" style="9" hidden="1" customWidth="1"/>
    <col min="94" max="94" width="2.875" style="9" customWidth="1"/>
    <col min="95" max="103" width="0.875" style="9" customWidth="1"/>
    <col min="104" max="104" width="4.125" style="9" customWidth="1"/>
    <col min="105" max="105" width="6.00390625" style="9" customWidth="1"/>
    <col min="106" max="114" width="0.875" style="9" customWidth="1"/>
    <col min="115" max="115" width="1.00390625" style="9" customWidth="1"/>
    <col min="116" max="117" width="0" style="9" hidden="1" customWidth="1"/>
    <col min="118" max="125" width="0.875" style="9" customWidth="1"/>
    <col min="126" max="126" width="8.125" style="9" customWidth="1"/>
    <col min="127" max="127" width="7.50390625" style="9" customWidth="1"/>
    <col min="128" max="133" width="0.875" style="9" customWidth="1"/>
    <col min="134" max="135" width="0" style="9" hidden="1" customWidth="1"/>
    <col min="136" max="136" width="0.875" style="9" customWidth="1"/>
    <col min="137" max="137" width="0.5" style="9" customWidth="1"/>
    <col min="138" max="138" width="0" style="9" hidden="1" customWidth="1"/>
    <col min="139" max="152" width="0.875" style="9" customWidth="1"/>
    <col min="153" max="153" width="11.50390625" style="9" customWidth="1"/>
    <col min="154" max="154" width="23.875" style="9" customWidth="1"/>
    <col min="155" max="16384" width="0.875" style="9" customWidth="1"/>
  </cols>
  <sheetData>
    <row r="1" ht="3" customHeight="1"/>
    <row r="2" spans="1:153" ht="28.5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</row>
    <row r="3" spans="6:148" ht="15"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</row>
    <row r="4" spans="6:148" s="10" customFormat="1" ht="13.5" customHeight="1"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</row>
    <row r="5" ht="15"/>
    <row r="6" spans="1:154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 t="s">
        <v>8</v>
      </c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 t="s">
        <v>9</v>
      </c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64" t="s">
        <v>140</v>
      </c>
    </row>
    <row r="7" spans="1:154" ht="46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>
        <v>2010</v>
      </c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>
        <v>2011</v>
      </c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>
        <v>2012</v>
      </c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>
        <v>2013</v>
      </c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>
        <v>2014</v>
      </c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>
        <v>2015</v>
      </c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65"/>
    </row>
    <row r="8" spans="1:154" ht="15">
      <c r="A8" s="66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</row>
    <row r="9" spans="1:154" ht="203.25" customHeight="1">
      <c r="A9" s="42" t="s">
        <v>12</v>
      </c>
      <c r="B9" s="42"/>
      <c r="C9" s="42"/>
      <c r="D9" s="42"/>
      <c r="E9" s="42"/>
      <c r="F9" s="29" t="s">
        <v>13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 t="s">
        <v>11</v>
      </c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3">
        <v>548</v>
      </c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>
        <v>391.6</v>
      </c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>
        <v>917.9</v>
      </c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>
        <v>916.8</v>
      </c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>
        <v>945.2</v>
      </c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>
        <v>974.5</v>
      </c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31" t="s">
        <v>183</v>
      </c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8" t="s">
        <v>144</v>
      </c>
    </row>
    <row r="10" spans="1:154" ht="97.5" customHeight="1">
      <c r="A10" s="42" t="s">
        <v>14</v>
      </c>
      <c r="B10" s="42"/>
      <c r="C10" s="42"/>
      <c r="D10" s="42"/>
      <c r="E10" s="42"/>
      <c r="F10" s="29" t="s">
        <v>16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 t="s">
        <v>15</v>
      </c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3">
        <v>33</v>
      </c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>
        <v>33</v>
      </c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>
        <v>33</v>
      </c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>
        <v>35</v>
      </c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>
        <v>38</v>
      </c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>
        <v>43</v>
      </c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30" t="s">
        <v>153</v>
      </c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8" t="s">
        <v>144</v>
      </c>
    </row>
    <row r="11" spans="1:154" ht="142.5" customHeight="1">
      <c r="A11" s="42" t="s">
        <v>18</v>
      </c>
      <c r="B11" s="42"/>
      <c r="C11" s="42"/>
      <c r="D11" s="42"/>
      <c r="E11" s="42"/>
      <c r="F11" s="29" t="s">
        <v>34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 t="s">
        <v>19</v>
      </c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3">
        <v>48563</v>
      </c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>
        <v>41961</v>
      </c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>
        <v>24775</v>
      </c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32">
        <f>CP11+0.06*CE11</f>
        <v>27292.66</v>
      </c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>
        <f>DA11+0.06*DA11</f>
        <v>28930.2196</v>
      </c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>
        <f>DL11+DL11*0.06</f>
        <v>30666.032776</v>
      </c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43" t="s">
        <v>178</v>
      </c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8" t="s">
        <v>145</v>
      </c>
    </row>
    <row r="12" spans="1:154" ht="96" customHeight="1">
      <c r="A12" s="42" t="s">
        <v>20</v>
      </c>
      <c r="B12" s="42"/>
      <c r="C12" s="42"/>
      <c r="D12" s="42"/>
      <c r="E12" s="42"/>
      <c r="F12" s="29" t="s">
        <v>21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 t="s">
        <v>15</v>
      </c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3">
        <v>49</v>
      </c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>
        <v>59</v>
      </c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>
        <v>59.9</v>
      </c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>
        <v>79</v>
      </c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>
        <v>99</v>
      </c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>
        <v>99</v>
      </c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8" t="s">
        <v>154</v>
      </c>
    </row>
    <row r="13" spans="1:154" ht="69" customHeight="1">
      <c r="A13" s="42" t="s">
        <v>22</v>
      </c>
      <c r="B13" s="42"/>
      <c r="C13" s="42"/>
      <c r="D13" s="42"/>
      <c r="E13" s="42"/>
      <c r="F13" s="29" t="s">
        <v>24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7" t="s">
        <v>23</v>
      </c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3">
        <v>100</v>
      </c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>
        <v>100</v>
      </c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>
        <v>100</v>
      </c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>
        <v>100</v>
      </c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>
        <v>100</v>
      </c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>
        <v>100</v>
      </c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8" t="s">
        <v>170</v>
      </c>
    </row>
    <row r="14" spans="1:154" ht="99" customHeight="1">
      <c r="A14" s="42" t="s">
        <v>25</v>
      </c>
      <c r="B14" s="42"/>
      <c r="C14" s="42"/>
      <c r="D14" s="42"/>
      <c r="E14" s="42"/>
      <c r="F14" s="29" t="s">
        <v>26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7" t="s">
        <v>23</v>
      </c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32">
        <v>12.9</v>
      </c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>
        <v>11</v>
      </c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>
        <v>8</v>
      </c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>
        <v>7.8</v>
      </c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>
        <v>7.6</v>
      </c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>
        <v>5</v>
      </c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8" t="s">
        <v>146</v>
      </c>
    </row>
    <row r="15" spans="1:154" ht="75" customHeight="1">
      <c r="A15" s="42" t="s">
        <v>27</v>
      </c>
      <c r="B15" s="42"/>
      <c r="C15" s="42"/>
      <c r="D15" s="42"/>
      <c r="E15" s="42"/>
      <c r="F15" s="29" t="s">
        <v>28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 t="s">
        <v>15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3">
        <v>0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>
        <v>0</v>
      </c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>
        <v>0</v>
      </c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>
        <v>0</v>
      </c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>
        <v>0</v>
      </c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>
        <v>0</v>
      </c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8" t="s">
        <v>146</v>
      </c>
    </row>
    <row r="16" spans="1:154" ht="33" customHeight="1">
      <c r="A16" s="42" t="s">
        <v>29</v>
      </c>
      <c r="B16" s="42"/>
      <c r="C16" s="42"/>
      <c r="D16" s="42"/>
      <c r="E16" s="42"/>
      <c r="F16" s="29" t="s">
        <v>30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 t="s">
        <v>19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48" t="s">
        <v>162</v>
      </c>
    </row>
    <row r="17" spans="1:154" ht="33" customHeight="1">
      <c r="A17" s="42"/>
      <c r="B17" s="42"/>
      <c r="C17" s="42"/>
      <c r="D17" s="42"/>
      <c r="E17" s="42"/>
      <c r="F17" s="29" t="s">
        <v>163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7" t="s">
        <v>23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3">
        <v>22300.8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>
        <v>24196.5</v>
      </c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>
        <v>27280.8</v>
      </c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>
        <v>28726.6</v>
      </c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>
        <v>30162.9</v>
      </c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>
        <v>31671.1</v>
      </c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49"/>
    </row>
    <row r="18" spans="1:154" ht="33" customHeight="1">
      <c r="A18" s="42"/>
      <c r="B18" s="42"/>
      <c r="C18" s="42"/>
      <c r="D18" s="42"/>
      <c r="E18" s="42"/>
      <c r="F18" s="29" t="s">
        <v>164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7" t="s">
        <v>23</v>
      </c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3">
        <v>10956</v>
      </c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>
        <v>11548</v>
      </c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>
        <v>13480</v>
      </c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>
        <f>DA19*0.7</f>
        <v>15959.999999999998</v>
      </c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>
        <f>DL19*0.7</f>
        <v>17943.8</v>
      </c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>
        <f>DW19*0.7</f>
        <v>19863.899999999998</v>
      </c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33" t="s">
        <v>177</v>
      </c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5"/>
      <c r="EX18" s="49"/>
    </row>
    <row r="19" spans="1:154" ht="33" customHeight="1">
      <c r="A19" s="42"/>
      <c r="B19" s="42"/>
      <c r="C19" s="42"/>
      <c r="D19" s="42"/>
      <c r="E19" s="42"/>
      <c r="F19" s="29" t="s">
        <v>165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7" t="s">
        <v>23</v>
      </c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3">
        <v>16025</v>
      </c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>
        <v>17900</v>
      </c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>
        <v>22483</v>
      </c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>
        <v>22800</v>
      </c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>
        <v>25634</v>
      </c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>
        <v>28377</v>
      </c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36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8"/>
      <c r="EX19" s="49"/>
    </row>
    <row r="20" spans="1:154" ht="33" customHeight="1">
      <c r="A20" s="42"/>
      <c r="B20" s="42"/>
      <c r="C20" s="42"/>
      <c r="D20" s="42"/>
      <c r="E20" s="42"/>
      <c r="F20" s="29" t="s">
        <v>166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 t="s">
        <v>19</v>
      </c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3">
        <v>16026</v>
      </c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>
        <v>18800</v>
      </c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>
        <v>24347</v>
      </c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>
        <v>28943</v>
      </c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>
        <v>33603</v>
      </c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>
        <v>37199</v>
      </c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39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1"/>
      <c r="EX20" s="49"/>
    </row>
    <row r="21" spans="1:154" ht="67.5" customHeight="1">
      <c r="A21" s="42"/>
      <c r="B21" s="42"/>
      <c r="C21" s="42"/>
      <c r="D21" s="42"/>
      <c r="E21" s="42"/>
      <c r="F21" s="29" t="s">
        <v>167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7" t="s">
        <v>23</v>
      </c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3">
        <v>11855</v>
      </c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>
        <v>12685</v>
      </c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>
        <v>14545</v>
      </c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>
        <v>17811.4</v>
      </c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>
        <v>22339.3</v>
      </c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>
        <v>26431</v>
      </c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31" t="s">
        <v>177</v>
      </c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49"/>
    </row>
    <row r="22" spans="1:154" ht="57" customHeight="1">
      <c r="A22" s="42"/>
      <c r="B22" s="42"/>
      <c r="C22" s="42"/>
      <c r="D22" s="42"/>
      <c r="E22" s="42"/>
      <c r="F22" s="29" t="s">
        <v>168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7" t="s">
        <v>23</v>
      </c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3">
        <v>32791</v>
      </c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>
        <v>32641</v>
      </c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>
        <v>19317</v>
      </c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32">
        <f>CP22+CP22*0.05</f>
        <v>20282.85</v>
      </c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28">
        <f>DA22+DA22*0.05</f>
        <v>21296.9925</v>
      </c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>
        <f>DL22</f>
        <v>21296.9925</v>
      </c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30" t="s">
        <v>179</v>
      </c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50"/>
    </row>
    <row r="23" spans="1:154" ht="15">
      <c r="A23" s="24" t="s">
        <v>33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6"/>
    </row>
    <row r="24" spans="1:154" ht="95.25" customHeight="1">
      <c r="A24" s="42" t="s">
        <v>31</v>
      </c>
      <c r="B24" s="42"/>
      <c r="C24" s="42"/>
      <c r="D24" s="42"/>
      <c r="E24" s="42"/>
      <c r="F24" s="29" t="s">
        <v>124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 t="s">
        <v>15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3">
        <v>56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>
        <v>56.1</v>
      </c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>
        <v>59.8</v>
      </c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>
        <v>67.1</v>
      </c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>
        <v>71.1</v>
      </c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>
        <v>75.8</v>
      </c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8" t="s">
        <v>147</v>
      </c>
    </row>
    <row r="25" spans="1:154" ht="81.75" customHeight="1">
      <c r="A25" s="42" t="s">
        <v>35</v>
      </c>
      <c r="B25" s="42"/>
      <c r="C25" s="42"/>
      <c r="D25" s="42"/>
      <c r="E25" s="42"/>
      <c r="F25" s="29" t="s">
        <v>123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7" t="s">
        <v>23</v>
      </c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3">
        <v>39.1</v>
      </c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>
        <v>41</v>
      </c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>
        <v>40.2</v>
      </c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>
        <v>38.1</v>
      </c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>
        <v>36</v>
      </c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>
        <v>33</v>
      </c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8" t="s">
        <v>147</v>
      </c>
    </row>
    <row r="26" spans="1:154" ht="114" customHeight="1">
      <c r="A26" s="42" t="s">
        <v>36</v>
      </c>
      <c r="B26" s="42"/>
      <c r="C26" s="42"/>
      <c r="D26" s="42"/>
      <c r="E26" s="42"/>
      <c r="F26" s="29" t="s">
        <v>128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 t="s">
        <v>15</v>
      </c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3">
        <v>0</v>
      </c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>
        <v>0</v>
      </c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>
        <v>0</v>
      </c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>
        <v>0</v>
      </c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>
        <v>0</v>
      </c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>
        <v>0</v>
      </c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8" t="s">
        <v>147</v>
      </c>
    </row>
    <row r="27" spans="1:154" ht="15">
      <c r="A27" s="24" t="s">
        <v>37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6"/>
    </row>
    <row r="28" spans="1:154" ht="143.25" customHeight="1">
      <c r="A28" s="42" t="s">
        <v>38</v>
      </c>
      <c r="B28" s="42"/>
      <c r="C28" s="42"/>
      <c r="D28" s="42"/>
      <c r="E28" s="42"/>
      <c r="F28" s="29" t="s">
        <v>39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 t="s">
        <v>15</v>
      </c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3">
        <v>98.4</v>
      </c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>
        <v>98.4</v>
      </c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>
        <v>96.2</v>
      </c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>
        <v>96.3</v>
      </c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>
        <v>96.4</v>
      </c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>
        <v>96.5</v>
      </c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8" t="s">
        <v>147</v>
      </c>
    </row>
    <row r="29" spans="1:154" ht="140.25" customHeight="1">
      <c r="A29" s="42" t="s">
        <v>40</v>
      </c>
      <c r="B29" s="42"/>
      <c r="C29" s="42"/>
      <c r="D29" s="42"/>
      <c r="E29" s="42"/>
      <c r="F29" s="29" t="s">
        <v>41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 t="s">
        <v>15</v>
      </c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3">
        <v>0.5</v>
      </c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>
        <v>0.6</v>
      </c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>
        <v>1</v>
      </c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>
        <v>1</v>
      </c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>
        <v>1</v>
      </c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>
        <v>1</v>
      </c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43" t="s">
        <v>134</v>
      </c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8" t="s">
        <v>147</v>
      </c>
    </row>
    <row r="30" spans="1:154" ht="97.5" customHeight="1">
      <c r="A30" s="42" t="s">
        <v>42</v>
      </c>
      <c r="B30" s="42"/>
      <c r="C30" s="42"/>
      <c r="D30" s="42"/>
      <c r="E30" s="42"/>
      <c r="F30" s="29" t="s">
        <v>43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7" t="s">
        <v>23</v>
      </c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3">
        <v>65</v>
      </c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>
        <v>76</v>
      </c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>
        <v>78</v>
      </c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>
        <v>78.5</v>
      </c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>
        <v>79</v>
      </c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>
        <v>80</v>
      </c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8" t="s">
        <v>147</v>
      </c>
    </row>
    <row r="31" spans="1:154" ht="111.75" customHeight="1">
      <c r="A31" s="42" t="s">
        <v>44</v>
      </c>
      <c r="B31" s="42"/>
      <c r="C31" s="42"/>
      <c r="D31" s="42"/>
      <c r="E31" s="42"/>
      <c r="F31" s="29" t="s">
        <v>45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7" t="s">
        <v>23</v>
      </c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3">
        <v>0</v>
      </c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>
        <v>0</v>
      </c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>
        <v>2</v>
      </c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>
        <v>2</v>
      </c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>
        <v>2</v>
      </c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>
        <v>0</v>
      </c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9" t="s">
        <v>175</v>
      </c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8" t="s">
        <v>147</v>
      </c>
    </row>
    <row r="32" spans="1:154" ht="82.5" customHeight="1">
      <c r="A32" s="42" t="s">
        <v>46</v>
      </c>
      <c r="B32" s="42"/>
      <c r="C32" s="42"/>
      <c r="D32" s="42"/>
      <c r="E32" s="42"/>
      <c r="F32" s="29" t="s">
        <v>122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 t="s">
        <v>15</v>
      </c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3">
        <v>80.8</v>
      </c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>
        <v>81.1</v>
      </c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>
        <v>81.2</v>
      </c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>
        <v>81.4</v>
      </c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>
        <v>81.5</v>
      </c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>
        <v>81.5</v>
      </c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8" t="s">
        <v>147</v>
      </c>
    </row>
    <row r="33" spans="1:154" ht="156.75" customHeight="1">
      <c r="A33" s="42" t="s">
        <v>47</v>
      </c>
      <c r="B33" s="42"/>
      <c r="C33" s="42"/>
      <c r="D33" s="42"/>
      <c r="E33" s="42"/>
      <c r="F33" s="29" t="s">
        <v>48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7" t="s">
        <v>23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3">
        <v>17</v>
      </c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>
        <v>17.7</v>
      </c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>
        <v>18.3</v>
      </c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>
        <v>18.4</v>
      </c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>
        <v>18.4</v>
      </c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>
        <v>18.4</v>
      </c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31" t="s">
        <v>135</v>
      </c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8" t="s">
        <v>147</v>
      </c>
    </row>
    <row r="34" spans="1:154" ht="148.5" customHeight="1">
      <c r="A34" s="42" t="s">
        <v>50</v>
      </c>
      <c r="B34" s="42"/>
      <c r="C34" s="42"/>
      <c r="D34" s="42"/>
      <c r="E34" s="42"/>
      <c r="F34" s="29" t="s">
        <v>51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 t="s">
        <v>49</v>
      </c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3">
        <v>37.3</v>
      </c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>
        <v>42.4</v>
      </c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>
        <v>55.3</v>
      </c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32">
        <v>56</v>
      </c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>
        <v>56.5</v>
      </c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>
        <v>56.5</v>
      </c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1" t="s">
        <v>136</v>
      </c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8" t="s">
        <v>147</v>
      </c>
    </row>
    <row r="35" spans="1:154" ht="114.75" customHeight="1">
      <c r="A35" s="42" t="s">
        <v>52</v>
      </c>
      <c r="B35" s="42"/>
      <c r="C35" s="42"/>
      <c r="D35" s="42"/>
      <c r="E35" s="42"/>
      <c r="F35" s="29" t="s">
        <v>125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 t="s">
        <v>15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3">
        <v>48.6</v>
      </c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>
        <v>51.5</v>
      </c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>
        <v>64</v>
      </c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>
        <v>65</v>
      </c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>
        <v>67</v>
      </c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>
        <v>68</v>
      </c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9" t="s">
        <v>176</v>
      </c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8" t="s">
        <v>147</v>
      </c>
    </row>
    <row r="36" spans="1:154" ht="15">
      <c r="A36" s="24" t="s">
        <v>53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6"/>
    </row>
    <row r="37" spans="1:154" ht="48" customHeight="1">
      <c r="A37" s="42" t="s">
        <v>54</v>
      </c>
      <c r="B37" s="42"/>
      <c r="C37" s="42"/>
      <c r="D37" s="42"/>
      <c r="E37" s="42"/>
      <c r="F37" s="29" t="s">
        <v>55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48" t="s">
        <v>147</v>
      </c>
    </row>
    <row r="38" spans="1:154" ht="17.25" customHeight="1">
      <c r="A38" s="42"/>
      <c r="B38" s="42"/>
      <c r="C38" s="42"/>
      <c r="D38" s="42"/>
      <c r="E38" s="42"/>
      <c r="F38" s="29" t="s">
        <v>56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 t="s">
        <v>15</v>
      </c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3">
        <v>50</v>
      </c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>
        <v>50</v>
      </c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>
        <v>60</v>
      </c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>
        <v>60</v>
      </c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>
        <v>60</v>
      </c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>
        <v>60</v>
      </c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49"/>
    </row>
    <row r="39" spans="1:154" ht="51.75" customHeight="1">
      <c r="A39" s="42"/>
      <c r="B39" s="42"/>
      <c r="C39" s="42"/>
      <c r="D39" s="42"/>
      <c r="E39" s="42"/>
      <c r="F39" s="29" t="s">
        <v>57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7" t="s">
        <v>23</v>
      </c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3">
        <v>62.5</v>
      </c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>
        <v>62.4</v>
      </c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>
        <v>62.3</v>
      </c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>
        <v>62.3</v>
      </c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>
        <v>62.2</v>
      </c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>
        <v>62.2</v>
      </c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9" t="s">
        <v>138</v>
      </c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49"/>
    </row>
    <row r="40" spans="1:154" ht="17.25" customHeight="1">
      <c r="A40" s="42"/>
      <c r="B40" s="42"/>
      <c r="C40" s="42"/>
      <c r="D40" s="42"/>
      <c r="E40" s="42"/>
      <c r="F40" s="29" t="s">
        <v>58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7" t="s">
        <v>23</v>
      </c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3">
        <v>100</v>
      </c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>
        <v>100</v>
      </c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>
        <v>100</v>
      </c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>
        <v>100</v>
      </c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>
        <v>100</v>
      </c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>
        <v>100</v>
      </c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50"/>
    </row>
    <row r="41" spans="1:154" ht="83.25" customHeight="1">
      <c r="A41" s="42" t="s">
        <v>60</v>
      </c>
      <c r="B41" s="42"/>
      <c r="C41" s="42"/>
      <c r="D41" s="42"/>
      <c r="E41" s="42"/>
      <c r="F41" s="29" t="s">
        <v>59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7" t="s">
        <v>23</v>
      </c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3">
        <v>66.67</v>
      </c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>
        <v>66.67</v>
      </c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>
        <v>50</v>
      </c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>
        <v>50</v>
      </c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>
        <v>38.89</v>
      </c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>
        <v>22.22</v>
      </c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8" t="s">
        <v>147</v>
      </c>
    </row>
    <row r="42" spans="1:154" ht="113.25" customHeight="1">
      <c r="A42" s="42" t="s">
        <v>61</v>
      </c>
      <c r="B42" s="42"/>
      <c r="C42" s="42"/>
      <c r="D42" s="42"/>
      <c r="E42" s="42"/>
      <c r="F42" s="29" t="s">
        <v>62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 t="s">
        <v>15</v>
      </c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3">
        <v>42</v>
      </c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>
        <v>40.9</v>
      </c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>
        <v>37.3</v>
      </c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>
        <v>33.2</v>
      </c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>
        <v>31.1</v>
      </c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>
        <v>26.9</v>
      </c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8" t="s">
        <v>147</v>
      </c>
    </row>
    <row r="43" spans="1:154" ht="15">
      <c r="A43" s="24" t="s">
        <v>63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6"/>
    </row>
    <row r="44" spans="1:154" ht="137.25" customHeight="1">
      <c r="A44" s="42" t="s">
        <v>65</v>
      </c>
      <c r="B44" s="42"/>
      <c r="C44" s="42"/>
      <c r="D44" s="42"/>
      <c r="E44" s="42"/>
      <c r="F44" s="29" t="s">
        <v>64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 t="s">
        <v>15</v>
      </c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3">
        <v>18</v>
      </c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>
        <v>18</v>
      </c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>
        <v>18.3</v>
      </c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>
        <v>19.1</v>
      </c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>
        <v>23.4</v>
      </c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>
        <v>26.9</v>
      </c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30" t="s">
        <v>169</v>
      </c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8" t="s">
        <v>147</v>
      </c>
    </row>
    <row r="45" spans="1:154" ht="15">
      <c r="A45" s="24" t="s">
        <v>71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6"/>
    </row>
    <row r="46" spans="1:154" ht="48" customHeight="1">
      <c r="A46" s="42" t="s">
        <v>66</v>
      </c>
      <c r="B46" s="42"/>
      <c r="C46" s="42"/>
      <c r="D46" s="42"/>
      <c r="E46" s="42"/>
      <c r="F46" s="29" t="s">
        <v>68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 t="s">
        <v>67</v>
      </c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3">
        <v>25.05</v>
      </c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>
        <v>25.89</v>
      </c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>
        <v>25.91</v>
      </c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>
        <v>27.23</v>
      </c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>
        <v>28.21</v>
      </c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>
        <v>29.2</v>
      </c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31" t="s">
        <v>139</v>
      </c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48" t="s">
        <v>155</v>
      </c>
    </row>
    <row r="47" spans="1:154" ht="33" customHeight="1">
      <c r="A47" s="42"/>
      <c r="B47" s="42"/>
      <c r="C47" s="42"/>
      <c r="D47" s="42"/>
      <c r="E47" s="42"/>
      <c r="F47" s="29" t="s">
        <v>69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7" t="s">
        <v>23</v>
      </c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3">
        <v>0.86</v>
      </c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>
        <v>0.83</v>
      </c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>
        <v>0.91</v>
      </c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>
        <v>0.91</v>
      </c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>
        <v>0.97</v>
      </c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>
        <v>1.02</v>
      </c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50"/>
    </row>
    <row r="48" spans="1:154" ht="48" customHeight="1">
      <c r="A48" s="42" t="s">
        <v>70</v>
      </c>
      <c r="B48" s="42"/>
      <c r="C48" s="42"/>
      <c r="D48" s="42"/>
      <c r="E48" s="42"/>
      <c r="F48" s="29" t="s">
        <v>73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 t="s">
        <v>72</v>
      </c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3">
        <v>1.43</v>
      </c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>
        <v>1</v>
      </c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32">
        <v>24</v>
      </c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23">
        <v>3.22</v>
      </c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>
        <v>3.21</v>
      </c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>
        <v>3.2</v>
      </c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43" t="s">
        <v>142</v>
      </c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8" t="s">
        <v>156</v>
      </c>
    </row>
    <row r="49" spans="1:154" ht="111" customHeight="1">
      <c r="A49" s="42"/>
      <c r="B49" s="42"/>
      <c r="C49" s="42"/>
      <c r="D49" s="42"/>
      <c r="E49" s="42"/>
      <c r="F49" s="29" t="s">
        <v>74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7" t="s">
        <v>23</v>
      </c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3">
        <v>0.11</v>
      </c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>
        <v>0.18</v>
      </c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60">
        <v>22.9</v>
      </c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23">
        <v>2.14</v>
      </c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>
        <v>2.14</v>
      </c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>
        <v>2.14</v>
      </c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50"/>
    </row>
    <row r="50" spans="1:154" ht="126" customHeight="1">
      <c r="A50" s="42" t="s">
        <v>75</v>
      </c>
      <c r="B50" s="42"/>
      <c r="C50" s="42"/>
      <c r="D50" s="42"/>
      <c r="E50" s="42"/>
      <c r="F50" s="29" t="s">
        <v>76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51" t="s">
        <v>143</v>
      </c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3"/>
      <c r="EX50" s="48" t="s">
        <v>157</v>
      </c>
    </row>
    <row r="51" spans="1:154" ht="33" customHeight="1">
      <c r="A51" s="42"/>
      <c r="B51" s="42"/>
      <c r="C51" s="42"/>
      <c r="D51" s="42"/>
      <c r="E51" s="42"/>
      <c r="F51" s="29" t="s">
        <v>119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 t="s">
        <v>67</v>
      </c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3">
        <v>2575000</v>
      </c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>
        <v>11415</v>
      </c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>
        <v>45251</v>
      </c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>
        <v>26238</v>
      </c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>
        <v>12110</v>
      </c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>
        <v>241936</v>
      </c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54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6"/>
      <c r="EX51" s="49"/>
    </row>
    <row r="52" spans="1:154" ht="150.75" customHeight="1">
      <c r="A52" s="42"/>
      <c r="B52" s="42"/>
      <c r="C52" s="42"/>
      <c r="D52" s="42"/>
      <c r="E52" s="42"/>
      <c r="F52" s="29" t="s">
        <v>77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 t="s">
        <v>67</v>
      </c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3">
        <v>94000</v>
      </c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>
        <v>107096</v>
      </c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>
        <v>358184</v>
      </c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>
        <v>534748</v>
      </c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>
        <v>718018</v>
      </c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>
        <v>547064</v>
      </c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57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9"/>
      <c r="EX52" s="50"/>
    </row>
    <row r="53" spans="1:154" ht="15">
      <c r="A53" s="24" t="s">
        <v>78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6"/>
    </row>
    <row r="54" spans="1:154" ht="111" customHeight="1">
      <c r="A54" s="42" t="s">
        <v>79</v>
      </c>
      <c r="B54" s="42"/>
      <c r="C54" s="42"/>
      <c r="D54" s="42"/>
      <c r="E54" s="42"/>
      <c r="F54" s="29" t="s">
        <v>80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 t="s">
        <v>15</v>
      </c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3">
        <v>100</v>
      </c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>
        <v>100</v>
      </c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>
        <v>100</v>
      </c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>
        <v>100</v>
      </c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>
        <v>100</v>
      </c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>
        <v>100</v>
      </c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9" t="s">
        <v>132</v>
      </c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8" t="s">
        <v>146</v>
      </c>
    </row>
    <row r="55" spans="1:154" ht="126" customHeight="1">
      <c r="A55" s="61" t="s">
        <v>81</v>
      </c>
      <c r="B55" s="62"/>
      <c r="C55" s="62"/>
      <c r="D55" s="62"/>
      <c r="E55" s="63"/>
      <c r="F55" s="29" t="s">
        <v>137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 t="s">
        <v>15</v>
      </c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3">
        <v>62.5</v>
      </c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>
        <v>80</v>
      </c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>
        <v>82.4</v>
      </c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>
        <v>82.4</v>
      </c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>
        <v>82.4</v>
      </c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>
        <v>82.4</v>
      </c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9" t="s">
        <v>180</v>
      </c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8" t="s">
        <v>146</v>
      </c>
    </row>
    <row r="56" spans="1:154" ht="101.25" customHeight="1">
      <c r="A56" s="42" t="s">
        <v>82</v>
      </c>
      <c r="B56" s="42"/>
      <c r="C56" s="42"/>
      <c r="D56" s="42"/>
      <c r="E56" s="42"/>
      <c r="F56" s="29" t="s">
        <v>83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 t="s">
        <v>15</v>
      </c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3">
        <v>67.8</v>
      </c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>
        <v>75.4</v>
      </c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>
        <v>78</v>
      </c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>
        <v>88</v>
      </c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>
        <v>98</v>
      </c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>
        <v>100</v>
      </c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8" t="s">
        <v>158</v>
      </c>
    </row>
    <row r="57" spans="1:154" ht="147" customHeight="1">
      <c r="A57" s="42" t="s">
        <v>84</v>
      </c>
      <c r="B57" s="42"/>
      <c r="C57" s="42"/>
      <c r="D57" s="42"/>
      <c r="E57" s="42"/>
      <c r="F57" s="29" t="s">
        <v>85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7" t="s">
        <v>23</v>
      </c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3">
        <v>2.3</v>
      </c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>
        <v>2.2</v>
      </c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>
        <v>3.3</v>
      </c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>
        <v>1</v>
      </c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>
        <v>1.1</v>
      </c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>
        <v>1.2</v>
      </c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43" t="s">
        <v>181</v>
      </c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8" t="s">
        <v>159</v>
      </c>
    </row>
    <row r="58" spans="1:154" ht="15">
      <c r="A58" s="24" t="s">
        <v>86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6"/>
    </row>
    <row r="59" spans="1:154" ht="111" customHeight="1">
      <c r="A59" s="42" t="s">
        <v>87</v>
      </c>
      <c r="B59" s="42"/>
      <c r="C59" s="42"/>
      <c r="D59" s="42"/>
      <c r="E59" s="42"/>
      <c r="F59" s="29" t="s">
        <v>88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 t="s">
        <v>15</v>
      </c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32">
        <v>59.9</v>
      </c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>
        <v>67.8</v>
      </c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>
        <v>69.4</v>
      </c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>
        <v>84.3</v>
      </c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>
        <v>83.5</v>
      </c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>
        <v>82.9</v>
      </c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43" t="s">
        <v>182</v>
      </c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8" t="s">
        <v>148</v>
      </c>
    </row>
    <row r="60" spans="1:154" ht="96" customHeight="1">
      <c r="A60" s="42" t="s">
        <v>89</v>
      </c>
      <c r="B60" s="42"/>
      <c r="C60" s="42"/>
      <c r="D60" s="42"/>
      <c r="E60" s="42"/>
      <c r="F60" s="29" t="s">
        <v>90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 t="s">
        <v>15</v>
      </c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3">
        <v>0</v>
      </c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>
        <v>0</v>
      </c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>
        <v>0</v>
      </c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>
        <v>0</v>
      </c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>
        <v>0</v>
      </c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>
        <v>0</v>
      </c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8" t="s">
        <v>149</v>
      </c>
    </row>
    <row r="61" spans="1:154" ht="66" customHeight="1">
      <c r="A61" s="42" t="s">
        <v>91</v>
      </c>
      <c r="B61" s="42"/>
      <c r="C61" s="42"/>
      <c r="D61" s="42"/>
      <c r="E61" s="42"/>
      <c r="F61" s="29" t="s">
        <v>92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 t="s">
        <v>49</v>
      </c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3">
        <v>592562.5</v>
      </c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>
        <v>737665.2</v>
      </c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>
        <v>189220.7</v>
      </c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>
        <v>0</v>
      </c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>
        <v>0</v>
      </c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>
        <v>0</v>
      </c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8" t="s">
        <v>160</v>
      </c>
    </row>
    <row r="62" spans="1:154" ht="110.25" customHeight="1">
      <c r="A62" s="42" t="s">
        <v>93</v>
      </c>
      <c r="B62" s="42"/>
      <c r="C62" s="42"/>
      <c r="D62" s="42"/>
      <c r="E62" s="42"/>
      <c r="F62" s="29" t="s">
        <v>95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 t="s">
        <v>15</v>
      </c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3">
        <v>0</v>
      </c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>
        <v>0</v>
      </c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>
        <v>0</v>
      </c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>
        <v>0</v>
      </c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>
        <v>0</v>
      </c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>
        <v>0</v>
      </c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8" t="s">
        <v>150</v>
      </c>
    </row>
    <row r="63" spans="1:154" ht="165.75" customHeight="1">
      <c r="A63" s="42" t="s">
        <v>94</v>
      </c>
      <c r="B63" s="42"/>
      <c r="C63" s="42"/>
      <c r="D63" s="42"/>
      <c r="E63" s="42"/>
      <c r="F63" s="29" t="s">
        <v>96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3" t="s">
        <v>19</v>
      </c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>
        <v>1082</v>
      </c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>
        <v>1191</v>
      </c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>
        <v>1251</v>
      </c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>
        <v>1353</v>
      </c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>
        <v>1375</v>
      </c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>
        <v>1375</v>
      </c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43" t="s">
        <v>184</v>
      </c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7" t="s">
        <v>151</v>
      </c>
    </row>
    <row r="64" spans="1:154" ht="163.5" customHeight="1" hidden="1">
      <c r="A64" s="42"/>
      <c r="B64" s="42"/>
      <c r="C64" s="42"/>
      <c r="D64" s="42"/>
      <c r="E64" s="42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7"/>
    </row>
    <row r="65" spans="1:154" ht="80.25" customHeight="1">
      <c r="A65" s="42" t="s">
        <v>97</v>
      </c>
      <c r="B65" s="42"/>
      <c r="C65" s="42"/>
      <c r="D65" s="42"/>
      <c r="E65" s="42"/>
      <c r="F65" s="29" t="s">
        <v>99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 t="s">
        <v>98</v>
      </c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3" t="s">
        <v>131</v>
      </c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 t="s">
        <v>131</v>
      </c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 t="s">
        <v>131</v>
      </c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 t="s">
        <v>131</v>
      </c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 t="s">
        <v>131</v>
      </c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 t="s">
        <v>131</v>
      </c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8" t="s">
        <v>161</v>
      </c>
    </row>
    <row r="66" spans="1:154" ht="98.25" customHeight="1">
      <c r="A66" s="42" t="s">
        <v>101</v>
      </c>
      <c r="B66" s="42"/>
      <c r="C66" s="42"/>
      <c r="D66" s="42"/>
      <c r="E66" s="42"/>
      <c r="F66" s="29" t="s">
        <v>120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 t="s">
        <v>100</v>
      </c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3">
        <v>51</v>
      </c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>
        <v>52</v>
      </c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>
        <v>49.7</v>
      </c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>
        <v>51</v>
      </c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>
        <v>53</v>
      </c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>
        <v>55</v>
      </c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43" t="s">
        <v>133</v>
      </c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8" t="s">
        <v>152</v>
      </c>
    </row>
    <row r="67" spans="1:154" ht="84" customHeight="1">
      <c r="A67" s="42" t="s">
        <v>102</v>
      </c>
      <c r="B67" s="42"/>
      <c r="C67" s="42"/>
      <c r="D67" s="42"/>
      <c r="E67" s="42"/>
      <c r="F67" s="29" t="s">
        <v>104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 t="s">
        <v>103</v>
      </c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3">
        <v>431.7</v>
      </c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>
        <v>432.5</v>
      </c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>
        <v>437.5</v>
      </c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>
        <v>441.9</v>
      </c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>
        <v>443.1</v>
      </c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>
        <v>444.4</v>
      </c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9" t="s">
        <v>141</v>
      </c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8" t="s">
        <v>145</v>
      </c>
    </row>
    <row r="68" spans="1:154" ht="15">
      <c r="A68" s="24" t="s">
        <v>105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6"/>
    </row>
    <row r="69" spans="1:154" ht="48" customHeight="1">
      <c r="A69" s="42" t="s">
        <v>106</v>
      </c>
      <c r="B69" s="42"/>
      <c r="C69" s="42"/>
      <c r="D69" s="42"/>
      <c r="E69" s="42"/>
      <c r="F69" s="29" t="s">
        <v>107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48" t="s">
        <v>146</v>
      </c>
    </row>
    <row r="70" spans="1:154" ht="48" customHeight="1">
      <c r="A70" s="42"/>
      <c r="B70" s="42"/>
      <c r="C70" s="42"/>
      <c r="D70" s="42"/>
      <c r="E70" s="42"/>
      <c r="F70" s="29" t="s">
        <v>108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 t="s">
        <v>117</v>
      </c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3">
        <v>849</v>
      </c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>
        <v>847.3</v>
      </c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>
        <v>847.7</v>
      </c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>
        <v>844</v>
      </c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>
        <v>840</v>
      </c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>
        <v>840</v>
      </c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49"/>
    </row>
    <row r="71" spans="1:154" ht="66" customHeight="1">
      <c r="A71" s="42"/>
      <c r="B71" s="42"/>
      <c r="C71" s="42"/>
      <c r="D71" s="42"/>
      <c r="E71" s="42"/>
      <c r="F71" s="29" t="s">
        <v>109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 t="s">
        <v>116</v>
      </c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3">
        <v>0.168</v>
      </c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>
        <v>0.162</v>
      </c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>
        <v>0.162</v>
      </c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>
        <v>0.165</v>
      </c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>
        <v>0.16</v>
      </c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>
        <v>0.16</v>
      </c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49"/>
    </row>
    <row r="72" spans="1:154" ht="48" customHeight="1">
      <c r="A72" s="42"/>
      <c r="B72" s="42"/>
      <c r="C72" s="42"/>
      <c r="D72" s="42"/>
      <c r="E72" s="42"/>
      <c r="F72" s="29" t="s">
        <v>110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 t="s">
        <v>127</v>
      </c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3">
        <v>28.32</v>
      </c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>
        <v>28.32</v>
      </c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>
        <v>27.47</v>
      </c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>
        <v>27.47</v>
      </c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>
        <v>27.47</v>
      </c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>
        <v>27.47</v>
      </c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49"/>
    </row>
    <row r="73" spans="1:154" ht="17.25" customHeight="1">
      <c r="A73" s="42"/>
      <c r="B73" s="42"/>
      <c r="C73" s="42"/>
      <c r="D73" s="42"/>
      <c r="E73" s="42"/>
      <c r="F73" s="29" t="s">
        <v>111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7" t="s">
        <v>23</v>
      </c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3">
        <v>42.48</v>
      </c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>
        <v>42.48</v>
      </c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>
        <v>41.21</v>
      </c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>
        <v>39.96</v>
      </c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>
        <v>39</v>
      </c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>
        <v>38</v>
      </c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49"/>
    </row>
    <row r="74" spans="1:154" ht="17.25" customHeight="1">
      <c r="A74" s="42"/>
      <c r="B74" s="42"/>
      <c r="C74" s="42"/>
      <c r="D74" s="42"/>
      <c r="E74" s="42"/>
      <c r="F74" s="29" t="s">
        <v>112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7" t="s">
        <v>23</v>
      </c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3">
        <v>151.2</v>
      </c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>
        <v>151.2</v>
      </c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>
        <v>134.57</v>
      </c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>
        <v>134.57</v>
      </c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>
        <v>134.57</v>
      </c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>
        <v>134.57</v>
      </c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50"/>
    </row>
    <row r="75" spans="1:154" ht="65.25" customHeight="1">
      <c r="A75" s="42" t="s">
        <v>113</v>
      </c>
      <c r="B75" s="42"/>
      <c r="C75" s="42"/>
      <c r="D75" s="42"/>
      <c r="E75" s="42"/>
      <c r="F75" s="29" t="s">
        <v>114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48" t="s">
        <v>146</v>
      </c>
    </row>
    <row r="76" spans="1:154" ht="78.75" customHeight="1">
      <c r="A76" s="42"/>
      <c r="B76" s="42"/>
      <c r="C76" s="42"/>
      <c r="D76" s="42"/>
      <c r="E76" s="42"/>
      <c r="F76" s="29" t="s">
        <v>108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 t="s">
        <v>115</v>
      </c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3">
        <v>565</v>
      </c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>
        <v>548</v>
      </c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>
        <v>530</v>
      </c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>
        <v>510</v>
      </c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>
        <v>490</v>
      </c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>
        <v>480</v>
      </c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9" t="s">
        <v>174</v>
      </c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49"/>
    </row>
    <row r="77" spans="1:154" ht="81" customHeight="1">
      <c r="A77" s="42"/>
      <c r="B77" s="42"/>
      <c r="C77" s="42"/>
      <c r="D77" s="42"/>
      <c r="E77" s="42"/>
      <c r="F77" s="29" t="s">
        <v>109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 t="s">
        <v>116</v>
      </c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3">
        <v>0.175</v>
      </c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>
        <v>0.148</v>
      </c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>
        <v>0.195</v>
      </c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>
        <v>0.189</v>
      </c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>
        <v>0.183</v>
      </c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>
        <v>0.178</v>
      </c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9" t="s">
        <v>173</v>
      </c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49"/>
    </row>
    <row r="78" spans="1:154" ht="48" customHeight="1">
      <c r="A78" s="42"/>
      <c r="B78" s="42"/>
      <c r="C78" s="42"/>
      <c r="D78" s="42"/>
      <c r="E78" s="42"/>
      <c r="F78" s="29" t="s">
        <v>110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 t="s">
        <v>118</v>
      </c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3" t="s">
        <v>171</v>
      </c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 t="s">
        <v>171</v>
      </c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 t="s">
        <v>171</v>
      </c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 t="s">
        <v>171</v>
      </c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 t="s">
        <v>171</v>
      </c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 t="s">
        <v>171</v>
      </c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9" t="s">
        <v>172</v>
      </c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49"/>
    </row>
    <row r="79" spans="1:154" ht="51" customHeight="1">
      <c r="A79" s="42"/>
      <c r="B79" s="42"/>
      <c r="C79" s="42"/>
      <c r="D79" s="42"/>
      <c r="E79" s="42"/>
      <c r="F79" s="29" t="s">
        <v>111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7" t="s">
        <v>23</v>
      </c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3">
        <v>1.1</v>
      </c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>
        <v>1.07</v>
      </c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>
        <v>1.04</v>
      </c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>
        <v>1</v>
      </c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>
        <v>0.98</v>
      </c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>
        <v>0.95</v>
      </c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9" t="s">
        <v>174</v>
      </c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49"/>
    </row>
    <row r="80" spans="1:154" ht="54.75" customHeight="1">
      <c r="A80" s="42"/>
      <c r="B80" s="42"/>
      <c r="C80" s="42"/>
      <c r="D80" s="42"/>
      <c r="E80" s="42"/>
      <c r="F80" s="29" t="s">
        <v>112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7" t="s">
        <v>23</v>
      </c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3">
        <v>1.14</v>
      </c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>
        <v>1.14</v>
      </c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>
        <v>1.8</v>
      </c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>
        <v>1.75</v>
      </c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>
        <v>1.7</v>
      </c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>
        <v>1.65</v>
      </c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9" t="s">
        <v>173</v>
      </c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50"/>
    </row>
  </sheetData>
  <sheetProtection/>
  <mergeCells count="633">
    <mergeCell ref="DW63:EG64"/>
    <mergeCell ref="EX63:EX64"/>
    <mergeCell ref="EH63:EW64"/>
    <mergeCell ref="CE63:CO64"/>
    <mergeCell ref="CP63:CZ64"/>
    <mergeCell ref="DA63:DK64"/>
    <mergeCell ref="DL63:DV64"/>
    <mergeCell ref="A75:E80"/>
    <mergeCell ref="CP79:CZ79"/>
    <mergeCell ref="DL77:DV77"/>
    <mergeCell ref="DA78:DK78"/>
    <mergeCell ref="DL78:DV78"/>
    <mergeCell ref="F78:BD78"/>
    <mergeCell ref="BE78:BS78"/>
    <mergeCell ref="BT78:CD78"/>
    <mergeCell ref="CE78:CO78"/>
    <mergeCell ref="F79:BD79"/>
    <mergeCell ref="EX48:EX49"/>
    <mergeCell ref="EX50:EX52"/>
    <mergeCell ref="F80:BD80"/>
    <mergeCell ref="BE80:BS80"/>
    <mergeCell ref="BT80:CD80"/>
    <mergeCell ref="DA80:DK80"/>
    <mergeCell ref="DL80:DV80"/>
    <mergeCell ref="CP78:CZ78"/>
    <mergeCell ref="CP77:CZ77"/>
    <mergeCell ref="DA77:DK77"/>
    <mergeCell ref="EX46:EX47"/>
    <mergeCell ref="A68:EX68"/>
    <mergeCell ref="A58:EX58"/>
    <mergeCell ref="A55:E55"/>
    <mergeCell ref="A53:EX53"/>
    <mergeCell ref="EH67:EW67"/>
    <mergeCell ref="BT67:CD67"/>
    <mergeCell ref="CE67:CO67"/>
    <mergeCell ref="CP67:CZ67"/>
    <mergeCell ref="DA67:DK67"/>
    <mergeCell ref="EX6:EX7"/>
    <mergeCell ref="A8:EX8"/>
    <mergeCell ref="F14:BD14"/>
    <mergeCell ref="F26:BD26"/>
    <mergeCell ref="EX16:EX22"/>
    <mergeCell ref="A11:E11"/>
    <mergeCell ref="F15:BD15"/>
    <mergeCell ref="F16:BD16"/>
    <mergeCell ref="F17:BD17"/>
    <mergeCell ref="F11:BD11"/>
    <mergeCell ref="EX37:EX40"/>
    <mergeCell ref="DL40:DV40"/>
    <mergeCell ref="DW40:EG40"/>
    <mergeCell ref="EH40:EW40"/>
    <mergeCell ref="DW37:EG37"/>
    <mergeCell ref="EH39:EW39"/>
    <mergeCell ref="DW38:EG38"/>
    <mergeCell ref="EH38:EW38"/>
    <mergeCell ref="EH37:EW37"/>
    <mergeCell ref="BE40:BS40"/>
    <mergeCell ref="EX75:EX80"/>
    <mergeCell ref="DW80:EG80"/>
    <mergeCell ref="EH80:EW80"/>
    <mergeCell ref="DW79:EG79"/>
    <mergeCell ref="EH79:EW79"/>
    <mergeCell ref="DA79:DK79"/>
    <mergeCell ref="DL79:DV79"/>
    <mergeCell ref="CE80:CO80"/>
    <mergeCell ref="CP80:CZ80"/>
    <mergeCell ref="BE79:BS79"/>
    <mergeCell ref="BT79:CD79"/>
    <mergeCell ref="CE79:CO79"/>
    <mergeCell ref="DW78:EG78"/>
    <mergeCell ref="EH78:EW78"/>
    <mergeCell ref="EH75:EW75"/>
    <mergeCell ref="F76:BD76"/>
    <mergeCell ref="BE76:BS76"/>
    <mergeCell ref="BT76:CD76"/>
    <mergeCell ref="CE76:CO76"/>
    <mergeCell ref="CP76:CZ76"/>
    <mergeCell ref="CP75:CZ75"/>
    <mergeCell ref="DA75:DK75"/>
    <mergeCell ref="DL75:DV75"/>
    <mergeCell ref="DW75:EG75"/>
    <mergeCell ref="F77:BD77"/>
    <mergeCell ref="BE77:BS77"/>
    <mergeCell ref="BT77:CD77"/>
    <mergeCell ref="CE77:CO77"/>
    <mergeCell ref="DA76:DK76"/>
    <mergeCell ref="DL76:DV76"/>
    <mergeCell ref="DW76:EG76"/>
    <mergeCell ref="CE75:CO75"/>
    <mergeCell ref="EH77:EW77"/>
    <mergeCell ref="EH76:EW76"/>
    <mergeCell ref="DW77:EG77"/>
    <mergeCell ref="F74:BD74"/>
    <mergeCell ref="BE74:BS74"/>
    <mergeCell ref="BT74:CD74"/>
    <mergeCell ref="CE74:CO74"/>
    <mergeCell ref="F75:BD75"/>
    <mergeCell ref="BE75:BS75"/>
    <mergeCell ref="BT75:CD75"/>
    <mergeCell ref="DW74:EG74"/>
    <mergeCell ref="EH74:EW74"/>
    <mergeCell ref="DW72:EG72"/>
    <mergeCell ref="EH72:EW72"/>
    <mergeCell ref="DW73:EG73"/>
    <mergeCell ref="EH73:EW73"/>
    <mergeCell ref="CP73:CZ73"/>
    <mergeCell ref="DA73:DK73"/>
    <mergeCell ref="DA74:DK74"/>
    <mergeCell ref="DL74:DV74"/>
    <mergeCell ref="DL73:DV73"/>
    <mergeCell ref="CP74:CZ74"/>
    <mergeCell ref="F73:BD73"/>
    <mergeCell ref="BE73:BS73"/>
    <mergeCell ref="BT73:CD73"/>
    <mergeCell ref="CE73:CO73"/>
    <mergeCell ref="F71:BD71"/>
    <mergeCell ref="BE71:BS71"/>
    <mergeCell ref="BT71:CD71"/>
    <mergeCell ref="CE71:CO71"/>
    <mergeCell ref="CE72:CO72"/>
    <mergeCell ref="CP72:CZ72"/>
    <mergeCell ref="DA72:DK72"/>
    <mergeCell ref="DL72:DV72"/>
    <mergeCell ref="DL71:DV71"/>
    <mergeCell ref="DW71:EG71"/>
    <mergeCell ref="EH71:EW71"/>
    <mergeCell ref="DW69:EG69"/>
    <mergeCell ref="EH69:EW69"/>
    <mergeCell ref="DL70:DV70"/>
    <mergeCell ref="DW70:EG70"/>
    <mergeCell ref="EH70:EW70"/>
    <mergeCell ref="CE70:CO70"/>
    <mergeCell ref="CP70:CZ70"/>
    <mergeCell ref="DA70:DK70"/>
    <mergeCell ref="DA71:DK71"/>
    <mergeCell ref="CP71:CZ71"/>
    <mergeCell ref="CE69:CO69"/>
    <mergeCell ref="CP69:CZ69"/>
    <mergeCell ref="DA69:DK69"/>
    <mergeCell ref="DL69:DV69"/>
    <mergeCell ref="A69:E74"/>
    <mergeCell ref="F72:BD72"/>
    <mergeCell ref="BE72:BS72"/>
    <mergeCell ref="BT72:CD72"/>
    <mergeCell ref="F69:BD69"/>
    <mergeCell ref="BE69:BS69"/>
    <mergeCell ref="BT69:CD69"/>
    <mergeCell ref="F70:BD70"/>
    <mergeCell ref="BE70:BS70"/>
    <mergeCell ref="BT70:CD70"/>
    <mergeCell ref="BT65:CD65"/>
    <mergeCell ref="DL67:DV67"/>
    <mergeCell ref="DW67:EG67"/>
    <mergeCell ref="EH65:EW65"/>
    <mergeCell ref="BT66:CD66"/>
    <mergeCell ref="CE66:CO66"/>
    <mergeCell ref="CP66:CZ66"/>
    <mergeCell ref="CE65:CO65"/>
    <mergeCell ref="BE67:BS67"/>
    <mergeCell ref="A65:E65"/>
    <mergeCell ref="F65:BD65"/>
    <mergeCell ref="BE65:BS65"/>
    <mergeCell ref="A67:E67"/>
    <mergeCell ref="F67:BD67"/>
    <mergeCell ref="A66:E66"/>
    <mergeCell ref="F66:BD66"/>
    <mergeCell ref="BE66:BS66"/>
    <mergeCell ref="DL66:DV66"/>
    <mergeCell ref="DW66:EG66"/>
    <mergeCell ref="EH66:EW66"/>
    <mergeCell ref="CP65:CZ65"/>
    <mergeCell ref="DA65:DK65"/>
    <mergeCell ref="DL65:DV65"/>
    <mergeCell ref="DW65:EG65"/>
    <mergeCell ref="DA66:DK66"/>
    <mergeCell ref="DW61:EG61"/>
    <mergeCell ref="EH61:EW61"/>
    <mergeCell ref="DL62:DV62"/>
    <mergeCell ref="DW62:EG62"/>
    <mergeCell ref="EH62:EW62"/>
    <mergeCell ref="CP62:CZ62"/>
    <mergeCell ref="DA62:DK62"/>
    <mergeCell ref="CE62:CO62"/>
    <mergeCell ref="F62:BD62"/>
    <mergeCell ref="A62:E62"/>
    <mergeCell ref="BE62:BS62"/>
    <mergeCell ref="BT62:CD62"/>
    <mergeCell ref="A63:E64"/>
    <mergeCell ref="F63:BD64"/>
    <mergeCell ref="BE63:BS64"/>
    <mergeCell ref="BT63:CD64"/>
    <mergeCell ref="A60:E60"/>
    <mergeCell ref="F60:BD60"/>
    <mergeCell ref="BE60:BS60"/>
    <mergeCell ref="EH60:EW60"/>
    <mergeCell ref="CE60:CO60"/>
    <mergeCell ref="BT60:CD60"/>
    <mergeCell ref="DW60:EG60"/>
    <mergeCell ref="CP60:CZ60"/>
    <mergeCell ref="DA60:DK60"/>
    <mergeCell ref="DL60:DV60"/>
    <mergeCell ref="A61:E61"/>
    <mergeCell ref="F61:BD61"/>
    <mergeCell ref="BE61:BS61"/>
    <mergeCell ref="BT61:CD61"/>
    <mergeCell ref="CE61:CO61"/>
    <mergeCell ref="CP61:CZ61"/>
    <mergeCell ref="DA61:DK61"/>
    <mergeCell ref="DL61:DV61"/>
    <mergeCell ref="CE54:CO54"/>
    <mergeCell ref="CP54:CZ54"/>
    <mergeCell ref="DA54:DK54"/>
    <mergeCell ref="CP50:CZ50"/>
    <mergeCell ref="CP51:CZ51"/>
    <mergeCell ref="CP52:CZ52"/>
    <mergeCell ref="CE52:CO52"/>
    <mergeCell ref="BE50:BS50"/>
    <mergeCell ref="BT50:CD50"/>
    <mergeCell ref="CE50:CO50"/>
    <mergeCell ref="BT52:CD52"/>
    <mergeCell ref="BE51:BS51"/>
    <mergeCell ref="EH54:EW54"/>
    <mergeCell ref="F34:BD34"/>
    <mergeCell ref="F35:BD35"/>
    <mergeCell ref="F46:BD46"/>
    <mergeCell ref="F37:BD37"/>
    <mergeCell ref="F38:BD38"/>
    <mergeCell ref="A45:EX45"/>
    <mergeCell ref="A43:EX43"/>
    <mergeCell ref="A36:EX36"/>
    <mergeCell ref="DA52:DK52"/>
    <mergeCell ref="EH44:EW44"/>
    <mergeCell ref="F31:BD31"/>
    <mergeCell ref="F48:BD48"/>
    <mergeCell ref="F49:BD49"/>
    <mergeCell ref="F39:BD39"/>
    <mergeCell ref="F40:BD40"/>
    <mergeCell ref="EH48:EW49"/>
    <mergeCell ref="DA48:DK48"/>
    <mergeCell ref="DL48:DV48"/>
    <mergeCell ref="CP46:CZ46"/>
    <mergeCell ref="A56:E56"/>
    <mergeCell ref="EH56:EW56"/>
    <mergeCell ref="DW55:EG55"/>
    <mergeCell ref="EH55:EW55"/>
    <mergeCell ref="F56:BD56"/>
    <mergeCell ref="BE56:BS56"/>
    <mergeCell ref="BE55:BS55"/>
    <mergeCell ref="F55:BD55"/>
    <mergeCell ref="BT56:CD56"/>
    <mergeCell ref="DA56:DK56"/>
    <mergeCell ref="DW56:EG56"/>
    <mergeCell ref="BT55:CD55"/>
    <mergeCell ref="CE55:CO55"/>
    <mergeCell ref="DA55:DK55"/>
    <mergeCell ref="CP55:CZ55"/>
    <mergeCell ref="DL55:DV55"/>
    <mergeCell ref="DL56:DV56"/>
    <mergeCell ref="CE56:CO56"/>
    <mergeCell ref="CP56:CZ56"/>
    <mergeCell ref="DL54:DV54"/>
    <mergeCell ref="DW54:EG54"/>
    <mergeCell ref="DL52:DV52"/>
    <mergeCell ref="A54:E54"/>
    <mergeCell ref="BE54:BS54"/>
    <mergeCell ref="F54:BD54"/>
    <mergeCell ref="A50:E52"/>
    <mergeCell ref="F50:BD50"/>
    <mergeCell ref="F51:BD51"/>
    <mergeCell ref="F52:BD52"/>
    <mergeCell ref="DL50:DV50"/>
    <mergeCell ref="DA49:DK49"/>
    <mergeCell ref="DL49:DV49"/>
    <mergeCell ref="DW52:EG52"/>
    <mergeCell ref="DL51:DV51"/>
    <mergeCell ref="DW51:EG51"/>
    <mergeCell ref="DW50:EG50"/>
    <mergeCell ref="DA50:DK50"/>
    <mergeCell ref="EH50:EW52"/>
    <mergeCell ref="BE49:BS49"/>
    <mergeCell ref="BT49:CD49"/>
    <mergeCell ref="CE49:CO49"/>
    <mergeCell ref="CP49:CZ49"/>
    <mergeCell ref="BT51:CD51"/>
    <mergeCell ref="CE51:CO51"/>
    <mergeCell ref="BE52:BS52"/>
    <mergeCell ref="DW49:EG49"/>
    <mergeCell ref="DA51:DK51"/>
    <mergeCell ref="EH46:EW46"/>
    <mergeCell ref="BE48:BS48"/>
    <mergeCell ref="BT48:CD48"/>
    <mergeCell ref="CE48:CO48"/>
    <mergeCell ref="CP48:CZ48"/>
    <mergeCell ref="DW48:EG48"/>
    <mergeCell ref="BE46:BS46"/>
    <mergeCell ref="DW44:EG44"/>
    <mergeCell ref="DW46:EG46"/>
    <mergeCell ref="DL44:DV44"/>
    <mergeCell ref="DA47:DK47"/>
    <mergeCell ref="DA46:DK46"/>
    <mergeCell ref="A44:E44"/>
    <mergeCell ref="BE44:BS44"/>
    <mergeCell ref="BT44:CD44"/>
    <mergeCell ref="F44:BD44"/>
    <mergeCell ref="CE44:CO44"/>
    <mergeCell ref="CP44:CZ44"/>
    <mergeCell ref="DA44:DK44"/>
    <mergeCell ref="F47:BD47"/>
    <mergeCell ref="BE47:BS47"/>
    <mergeCell ref="BT47:CD47"/>
    <mergeCell ref="CE47:CO47"/>
    <mergeCell ref="CP47:CZ47"/>
    <mergeCell ref="BT46:CD46"/>
    <mergeCell ref="CE46:CO46"/>
    <mergeCell ref="DL42:DV42"/>
    <mergeCell ref="DW42:EG42"/>
    <mergeCell ref="EH42:EW42"/>
    <mergeCell ref="EX69:EX74"/>
    <mergeCell ref="EH57:EW57"/>
    <mergeCell ref="DW57:EG57"/>
    <mergeCell ref="DW47:EG47"/>
    <mergeCell ref="EH47:EW47"/>
    <mergeCell ref="DL47:DV47"/>
    <mergeCell ref="DL46:DV46"/>
    <mergeCell ref="EH41:EW41"/>
    <mergeCell ref="A42:E42"/>
    <mergeCell ref="BE42:BS42"/>
    <mergeCell ref="BT42:CD42"/>
    <mergeCell ref="CE42:CO42"/>
    <mergeCell ref="CP42:CZ42"/>
    <mergeCell ref="DA42:DK42"/>
    <mergeCell ref="F41:BD41"/>
    <mergeCell ref="F42:BD42"/>
    <mergeCell ref="CP41:CZ41"/>
    <mergeCell ref="DA41:DK41"/>
    <mergeCell ref="DL41:DV41"/>
    <mergeCell ref="DW41:EG41"/>
    <mergeCell ref="A41:E41"/>
    <mergeCell ref="BE41:BS41"/>
    <mergeCell ref="BT41:CD41"/>
    <mergeCell ref="CE41:CO41"/>
    <mergeCell ref="CP40:CZ40"/>
    <mergeCell ref="BT39:CD39"/>
    <mergeCell ref="CE39:CO39"/>
    <mergeCell ref="CP39:CZ39"/>
    <mergeCell ref="DA40:DK40"/>
    <mergeCell ref="DA39:DK39"/>
    <mergeCell ref="DL39:DV39"/>
    <mergeCell ref="DW39:EG39"/>
    <mergeCell ref="BT35:CD35"/>
    <mergeCell ref="CE35:CO35"/>
    <mergeCell ref="DA38:DK38"/>
    <mergeCell ref="DL38:DV38"/>
    <mergeCell ref="DA37:DK37"/>
    <mergeCell ref="DL37:DV37"/>
    <mergeCell ref="BT38:CD38"/>
    <mergeCell ref="CP35:CZ35"/>
    <mergeCell ref="DL35:DV35"/>
    <mergeCell ref="DW35:EG35"/>
    <mergeCell ref="EH35:EW35"/>
    <mergeCell ref="DL33:DV33"/>
    <mergeCell ref="DW33:EG33"/>
    <mergeCell ref="EH33:EW33"/>
    <mergeCell ref="DL34:DV34"/>
    <mergeCell ref="DW34:EG34"/>
    <mergeCell ref="EH34:EW34"/>
    <mergeCell ref="A33:E33"/>
    <mergeCell ref="BE33:BS33"/>
    <mergeCell ref="BT33:CD33"/>
    <mergeCell ref="CE33:CO33"/>
    <mergeCell ref="F33:BD33"/>
    <mergeCell ref="DW31:EG31"/>
    <mergeCell ref="EH31:EW31"/>
    <mergeCell ref="DL32:DV32"/>
    <mergeCell ref="DW32:EG32"/>
    <mergeCell ref="EH32:EW32"/>
    <mergeCell ref="A32:E32"/>
    <mergeCell ref="BE32:BS32"/>
    <mergeCell ref="BT32:CD32"/>
    <mergeCell ref="CE32:CO32"/>
    <mergeCell ref="F32:BD32"/>
    <mergeCell ref="DW30:EG30"/>
    <mergeCell ref="EH30:EW30"/>
    <mergeCell ref="A31:E31"/>
    <mergeCell ref="BE31:BS31"/>
    <mergeCell ref="BT31:CD31"/>
    <mergeCell ref="CE31:CO31"/>
    <mergeCell ref="CP31:CZ31"/>
    <mergeCell ref="DA31:DK31"/>
    <mergeCell ref="DL31:DV31"/>
    <mergeCell ref="CE30:CO30"/>
    <mergeCell ref="DL30:DV30"/>
    <mergeCell ref="A57:E57"/>
    <mergeCell ref="F57:BD57"/>
    <mergeCell ref="BE57:BS57"/>
    <mergeCell ref="BT57:CD57"/>
    <mergeCell ref="DL57:DV57"/>
    <mergeCell ref="A34:E34"/>
    <mergeCell ref="BE34:BS34"/>
    <mergeCell ref="BT34:CD34"/>
    <mergeCell ref="DA35:DK35"/>
    <mergeCell ref="EH29:EW29"/>
    <mergeCell ref="CE34:CO34"/>
    <mergeCell ref="CP28:CZ28"/>
    <mergeCell ref="BT25:CD25"/>
    <mergeCell ref="DA30:DK30"/>
    <mergeCell ref="CP32:CZ32"/>
    <mergeCell ref="DA32:DK32"/>
    <mergeCell ref="CP34:CZ34"/>
    <mergeCell ref="DA34:DK34"/>
    <mergeCell ref="CP33:CZ33"/>
    <mergeCell ref="DL28:DV28"/>
    <mergeCell ref="DW28:EG28"/>
    <mergeCell ref="EH28:EW28"/>
    <mergeCell ref="EH26:EW26"/>
    <mergeCell ref="DL26:DV26"/>
    <mergeCell ref="A27:EX27"/>
    <mergeCell ref="DW26:EG26"/>
    <mergeCell ref="DL29:DV29"/>
    <mergeCell ref="DW29:EG29"/>
    <mergeCell ref="BE28:BS28"/>
    <mergeCell ref="BT28:CD28"/>
    <mergeCell ref="CE28:CO28"/>
    <mergeCell ref="DA29:DK29"/>
    <mergeCell ref="CP29:CZ29"/>
    <mergeCell ref="DA28:DK28"/>
    <mergeCell ref="BT29:CD29"/>
    <mergeCell ref="BE29:BS29"/>
    <mergeCell ref="F12:BD12"/>
    <mergeCell ref="A16:E22"/>
    <mergeCell ref="A13:E13"/>
    <mergeCell ref="A15:E15"/>
    <mergeCell ref="A14:E14"/>
    <mergeCell ref="A12:E12"/>
    <mergeCell ref="F18:BD18"/>
    <mergeCell ref="F19:BD19"/>
    <mergeCell ref="F20:BD20"/>
    <mergeCell ref="F21:BD21"/>
    <mergeCell ref="A6:BD7"/>
    <mergeCell ref="F9:BD9"/>
    <mergeCell ref="BT10:CD10"/>
    <mergeCell ref="A9:E9"/>
    <mergeCell ref="F10:BD10"/>
    <mergeCell ref="BT7:CD7"/>
    <mergeCell ref="BE9:BS9"/>
    <mergeCell ref="BE10:BS10"/>
    <mergeCell ref="A10:E10"/>
    <mergeCell ref="BT9:CD9"/>
    <mergeCell ref="CE9:CO9"/>
    <mergeCell ref="CP9:CZ9"/>
    <mergeCell ref="BE6:BS7"/>
    <mergeCell ref="EH14:EW14"/>
    <mergeCell ref="CE11:CO11"/>
    <mergeCell ref="EH9:EW9"/>
    <mergeCell ref="DA9:DK9"/>
    <mergeCell ref="DL9:DV9"/>
    <mergeCell ref="DW9:EG9"/>
    <mergeCell ref="EH11:EW11"/>
    <mergeCell ref="DW10:EG10"/>
    <mergeCell ref="EH10:EW10"/>
    <mergeCell ref="DA11:DK11"/>
    <mergeCell ref="DL13:DV13"/>
    <mergeCell ref="EH13:EW13"/>
    <mergeCell ref="EH12:EW12"/>
    <mergeCell ref="BT6:EG6"/>
    <mergeCell ref="DA7:DK7"/>
    <mergeCell ref="DL7:DV7"/>
    <mergeCell ref="DW7:EG7"/>
    <mergeCell ref="CE7:CO7"/>
    <mergeCell ref="CP11:CZ11"/>
    <mergeCell ref="CP7:CZ7"/>
    <mergeCell ref="DA57:DK57"/>
    <mergeCell ref="CE26:CO26"/>
    <mergeCell ref="CP26:CZ26"/>
    <mergeCell ref="BT30:CD30"/>
    <mergeCell ref="DA26:DK26"/>
    <mergeCell ref="CP30:CZ30"/>
    <mergeCell ref="CE29:CO29"/>
    <mergeCell ref="DA33:DK33"/>
    <mergeCell ref="CE38:CO38"/>
    <mergeCell ref="CP38:CZ38"/>
    <mergeCell ref="EH15:EW15"/>
    <mergeCell ref="BT13:CD13"/>
    <mergeCell ref="CE13:CO13"/>
    <mergeCell ref="DA12:DK12"/>
    <mergeCell ref="DL12:DV12"/>
    <mergeCell ref="DW15:EG15"/>
    <mergeCell ref="DW14:EG14"/>
    <mergeCell ref="DL14:DV14"/>
    <mergeCell ref="CP13:CZ13"/>
    <mergeCell ref="DA13:DK13"/>
    <mergeCell ref="F13:BD13"/>
    <mergeCell ref="A2:EW2"/>
    <mergeCell ref="F3:ER3"/>
    <mergeCell ref="F4:ER4"/>
    <mergeCell ref="CE10:CO10"/>
    <mergeCell ref="CP10:CZ10"/>
    <mergeCell ref="DA10:DK10"/>
    <mergeCell ref="DL10:DV10"/>
    <mergeCell ref="DL11:DV11"/>
    <mergeCell ref="EH6:EW7"/>
    <mergeCell ref="CE59:CO59"/>
    <mergeCell ref="BT37:CD37"/>
    <mergeCell ref="CE37:CO37"/>
    <mergeCell ref="CP37:CZ37"/>
    <mergeCell ref="CE57:CO57"/>
    <mergeCell ref="CP57:CZ57"/>
    <mergeCell ref="BT54:CD54"/>
    <mergeCell ref="CP59:CZ59"/>
    <mergeCell ref="BT40:CD40"/>
    <mergeCell ref="CE40:CO40"/>
    <mergeCell ref="A59:E59"/>
    <mergeCell ref="F59:BD59"/>
    <mergeCell ref="BE59:BS59"/>
    <mergeCell ref="BT59:CD59"/>
    <mergeCell ref="DA59:DK59"/>
    <mergeCell ref="DL59:DV59"/>
    <mergeCell ref="DW59:EG59"/>
    <mergeCell ref="EH59:EW59"/>
    <mergeCell ref="BE11:BS11"/>
    <mergeCell ref="BE12:BS12"/>
    <mergeCell ref="BE13:BS13"/>
    <mergeCell ref="DW12:EG12"/>
    <mergeCell ref="DW11:EG11"/>
    <mergeCell ref="CP12:CZ12"/>
    <mergeCell ref="DW13:EG13"/>
    <mergeCell ref="BT11:CD11"/>
    <mergeCell ref="CE12:CO12"/>
    <mergeCell ref="BT12:CD12"/>
    <mergeCell ref="DA14:DK14"/>
    <mergeCell ref="DA15:DK15"/>
    <mergeCell ref="CE14:CO14"/>
    <mergeCell ref="CP14:CZ14"/>
    <mergeCell ref="CE15:CO15"/>
    <mergeCell ref="CP15:CZ15"/>
    <mergeCell ref="DL15:DV15"/>
    <mergeCell ref="DA17:DK17"/>
    <mergeCell ref="DL16:DV16"/>
    <mergeCell ref="CP16:CZ16"/>
    <mergeCell ref="DA16:DK16"/>
    <mergeCell ref="DL17:DV17"/>
    <mergeCell ref="BE14:BS14"/>
    <mergeCell ref="BE39:BS39"/>
    <mergeCell ref="BE38:BS38"/>
    <mergeCell ref="BT14:CD14"/>
    <mergeCell ref="BT26:CD26"/>
    <mergeCell ref="BE17:BS17"/>
    <mergeCell ref="BE16:BS16"/>
    <mergeCell ref="BT21:CD21"/>
    <mergeCell ref="BE15:BS15"/>
    <mergeCell ref="BT15:CD15"/>
    <mergeCell ref="F22:BD22"/>
    <mergeCell ref="BT22:CD22"/>
    <mergeCell ref="A26:E26"/>
    <mergeCell ref="BE26:BS26"/>
    <mergeCell ref="F25:BD25"/>
    <mergeCell ref="F24:BD24"/>
    <mergeCell ref="A37:E40"/>
    <mergeCell ref="DL20:DV20"/>
    <mergeCell ref="A28:E28"/>
    <mergeCell ref="F28:BD28"/>
    <mergeCell ref="A24:E24"/>
    <mergeCell ref="BE24:BS24"/>
    <mergeCell ref="A25:E25"/>
    <mergeCell ref="BE25:BS25"/>
    <mergeCell ref="BE20:BS20"/>
    <mergeCell ref="BT20:CD20"/>
    <mergeCell ref="A48:E49"/>
    <mergeCell ref="A29:E29"/>
    <mergeCell ref="BE37:BS37"/>
    <mergeCell ref="A30:E30"/>
    <mergeCell ref="BE30:BS30"/>
    <mergeCell ref="F29:BD29"/>
    <mergeCell ref="F30:BD30"/>
    <mergeCell ref="A46:E47"/>
    <mergeCell ref="A35:E35"/>
    <mergeCell ref="BE35:BS35"/>
    <mergeCell ref="EH17:EW17"/>
    <mergeCell ref="BT16:CD16"/>
    <mergeCell ref="BT17:CD17"/>
    <mergeCell ref="CE17:CO17"/>
    <mergeCell ref="CP17:CZ17"/>
    <mergeCell ref="DW16:EG16"/>
    <mergeCell ref="EH16:EW16"/>
    <mergeCell ref="DW17:EG17"/>
    <mergeCell ref="CE16:CO16"/>
    <mergeCell ref="BE18:BS18"/>
    <mergeCell ref="BT18:CD18"/>
    <mergeCell ref="DW18:EG18"/>
    <mergeCell ref="CP18:CZ18"/>
    <mergeCell ref="CE18:CO18"/>
    <mergeCell ref="EH18:EW20"/>
    <mergeCell ref="CE21:CO21"/>
    <mergeCell ref="DA18:DK18"/>
    <mergeCell ref="DL18:DV18"/>
    <mergeCell ref="DL19:DV19"/>
    <mergeCell ref="DW20:EG20"/>
    <mergeCell ref="DA20:DK20"/>
    <mergeCell ref="DA19:DK19"/>
    <mergeCell ref="DW19:EG19"/>
    <mergeCell ref="CE19:CO19"/>
    <mergeCell ref="BE21:BS21"/>
    <mergeCell ref="CE20:CO20"/>
    <mergeCell ref="CP20:CZ20"/>
    <mergeCell ref="BE19:BS19"/>
    <mergeCell ref="BT19:CD19"/>
    <mergeCell ref="CP21:CZ21"/>
    <mergeCell ref="CP19:CZ19"/>
    <mergeCell ref="DL24:DV24"/>
    <mergeCell ref="CE25:CO25"/>
    <mergeCell ref="DW25:EG25"/>
    <mergeCell ref="EH25:EW25"/>
    <mergeCell ref="CP25:CZ25"/>
    <mergeCell ref="DA25:DK25"/>
    <mergeCell ref="DL25:DV25"/>
    <mergeCell ref="DW22:EG22"/>
    <mergeCell ref="EH22:EW22"/>
    <mergeCell ref="CP22:CZ22"/>
    <mergeCell ref="EH21:EW21"/>
    <mergeCell ref="DA21:DK21"/>
    <mergeCell ref="DL21:DV21"/>
    <mergeCell ref="DW21:EG21"/>
    <mergeCell ref="DA22:DK22"/>
    <mergeCell ref="CE22:CO22"/>
    <mergeCell ref="CP24:CZ24"/>
    <mergeCell ref="A23:EX23"/>
    <mergeCell ref="BE22:BS22"/>
    <mergeCell ref="BT24:CD24"/>
    <mergeCell ref="DA24:DK24"/>
    <mergeCell ref="DL22:DV22"/>
    <mergeCell ref="DW24:EG24"/>
    <mergeCell ref="EH24:EW24"/>
    <mergeCell ref="CE24:CO2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4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14" max="153" man="1"/>
    <brk id="28" max="153" man="1"/>
    <brk id="40" max="153" man="1"/>
    <brk id="54" max="153" man="1"/>
    <brk id="64" max="1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Одинцов Александр Викторович (ODINCOV - Одинцов)</cp:lastModifiedBy>
  <cp:lastPrinted>2013-04-29T09:00:32Z</cp:lastPrinted>
  <dcterms:created xsi:type="dcterms:W3CDTF">2010-05-19T10:50:44Z</dcterms:created>
  <dcterms:modified xsi:type="dcterms:W3CDTF">2013-04-29T09:00:34Z</dcterms:modified>
  <cp:category/>
  <cp:version/>
  <cp:contentType/>
  <cp:contentStatus/>
</cp:coreProperties>
</file>